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Print_Area" localSheetId="0">Sheet1!$A$1:$L$67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0" i="1" l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A53" i="1"/>
  <c r="A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A42" i="1"/>
  <c r="A41" i="1"/>
  <c r="J40" i="1"/>
  <c r="G40" i="1"/>
  <c r="J39" i="1"/>
  <c r="G39" i="1"/>
  <c r="A38" i="1"/>
  <c r="A37" i="1"/>
  <c r="J36" i="1"/>
  <c r="G36" i="1"/>
  <c r="A35" i="1"/>
  <c r="A34" i="1"/>
  <c r="J33" i="1"/>
  <c r="G33" i="1"/>
  <c r="A32" i="1"/>
  <c r="A31" i="1"/>
  <c r="J30" i="1"/>
  <c r="G30" i="1"/>
  <c r="J29" i="1"/>
  <c r="G29" i="1"/>
  <c r="A28" i="1"/>
  <c r="A27" i="1"/>
  <c r="J26" i="1"/>
  <c r="G26" i="1"/>
  <c r="J25" i="1"/>
  <c r="G25" i="1"/>
  <c r="J24" i="1"/>
  <c r="G24" i="1"/>
  <c r="A23" i="1"/>
  <c r="A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A9" i="1"/>
  <c r="L8" i="1" l="1"/>
  <c r="J64" i="1" l="1"/>
  <c r="J65" i="1" s="1"/>
  <c r="J66" i="1" s="1"/>
  <c r="L64" i="1"/>
  <c r="L65" i="1" l="1"/>
  <c r="L66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4" i="1" s="1"/>
  <c r="A25" i="1" s="1"/>
  <c r="A26" i="1" s="1"/>
  <c r="A29" i="1" s="1"/>
  <c r="A30" i="1" s="1"/>
  <c r="A33" i="1" s="1"/>
  <c r="A36" i="1" s="1"/>
  <c r="A39" i="1" s="1"/>
  <c r="A40" i="1" s="1"/>
  <c r="A43" i="1" s="1"/>
  <c r="A44" i="1" s="1"/>
  <c r="A45" i="1" s="1"/>
  <c r="A46" i="1" s="1"/>
  <c r="A47" i="1" s="1"/>
  <c r="A48" i="1" s="1"/>
  <c r="A49" i="1" s="1"/>
  <c r="A50" i="1" s="1"/>
  <c r="A51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<sst xmlns="http://schemas.openxmlformats.org/spreadsheetml/2006/main" count="166" uniqueCount="81">
  <si>
    <t>MATERIAL TAKEOFF AND COST ESTIMATE</t>
  </si>
  <si>
    <t>Job Name</t>
  </si>
  <si>
    <t>Location</t>
  </si>
  <si>
    <t>Customer ID</t>
  </si>
  <si>
    <t>Contact</t>
  </si>
  <si>
    <t>Quote No.</t>
  </si>
  <si>
    <t>Email</t>
  </si>
  <si>
    <t>Date</t>
  </si>
  <si>
    <t>Sr #</t>
  </si>
  <si>
    <t>DRAWING REF.</t>
  </si>
  <si>
    <t>DETAIL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</si>
  <si>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</si>
  <si>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</si>
  <si>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</si>
  <si>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</si>
  <si>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</si>
  <si>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</si>
  <si>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</si>
  <si>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REMARKS</t>
  </si>
  <si>
    <t>TRADE COST</t>
  </si>
  <si>
    <t>LF</t>
  </si>
  <si>
    <t>EA</t>
  </si>
  <si>
    <t/>
  </si>
  <si>
    <t>23. MECHANICAL/HVAC</t>
  </si>
  <si>
    <t>Mechanical Grille And Diffusers</t>
  </si>
  <si>
    <t>M1.0, M1.1</t>
  </si>
  <si>
    <t>10X10 Ceiling Diffuser, 4-Way, Cfm: 120</t>
  </si>
  <si>
    <t>10X10 Ceiling Diffuser, 4-Way, Cfm: 150</t>
  </si>
  <si>
    <t>10X10 Ceiling Diffuser, 4-Way, Cfm: 165</t>
  </si>
  <si>
    <t>12X12 Ceiling Diffuser, 4-Way, Cfm: 300</t>
  </si>
  <si>
    <t>14X14 Ceiling Diffuser, 4-Way, Cfm: 425</t>
  </si>
  <si>
    <t>18X18 Ceiling Diffuser, 1-Way, Cfm: 100</t>
  </si>
  <si>
    <t>6X6 Ceiling Diffuser, 1-Way, Cfm: 25</t>
  </si>
  <si>
    <t>8X8 Ceiling Diffuser, 1-Way, Cfm: 50</t>
  </si>
  <si>
    <t>24X16 Return Air Grill</t>
  </si>
  <si>
    <t>18X18 Return Air Grill</t>
  </si>
  <si>
    <t>12X12 Return Air Grill</t>
  </si>
  <si>
    <t>14X14 Return Air Grill</t>
  </si>
  <si>
    <t>Mechanical Equipment's</t>
  </si>
  <si>
    <t>M4.0</t>
  </si>
  <si>
    <t>Wall Mounted Thermostat</t>
  </si>
  <si>
    <t>120V Duct Smoke Detector</t>
  </si>
  <si>
    <t>18X18 Weatherproof Wall Louver With Bird Screen For Intake Ventilation Make-Up Air, Manufacturer And Model No: Greenheck #Esd-635X With Current Florida Product Approval</t>
  </si>
  <si>
    <t>Exhaust Fan</t>
  </si>
  <si>
    <t>SCHEDULE</t>
  </si>
  <si>
    <t>Ceiling Mounted Exhaust Fan, Manufacturer And Model No: Greenheck Sp-A125, Cfm/S.P.: 100/0.25, Hp: Fractional, Rpm: 1100, Voltage: 120V/1-Phase</t>
  </si>
  <si>
    <t>Centrifugal Exhaust Fan, Manufacturer And Model No: Greenheck Sq-120-Vg, Cfm/S.P.: 700/0.25, Hp: 1/8, Rpm: 860, Voltage: 120V/1-Phase</t>
  </si>
  <si>
    <t>Air Handling Unit</t>
  </si>
  <si>
    <t>M 4.2</t>
  </si>
  <si>
    <t>Air Handling Unit, Manufacturer And Model No: Trane Tem3Aoc60S51, Cfm: 1750, Hp/Fla: 0.75/6.3, Heat Kw @208V: 6.0, Voltage-Phase: 230-208V/1-Phase, Weight: 138 Lbs</t>
  </si>
  <si>
    <t>Condensing Unit</t>
  </si>
  <si>
    <t>M4.3</t>
  </si>
  <si>
    <t>Condensing Unit, Manufacturer And Model No: Trane 4Ttr6060B, Voltage-Phase: 240-208/1-Phase, Od Fan Fla: 0.93, Comp Fla: 26.4, Fuse: 60, Weight: 248 Lbs, Refrigerant: R-410</t>
  </si>
  <si>
    <t>Mechanical Air Devices</t>
  </si>
  <si>
    <t>M4.2</t>
  </si>
  <si>
    <t>Adjustable Blade Curved Blade Ceiling, Manufacturer And Model No: Titus 250-Aa, Construction: Aluminum, Surface Mounted</t>
  </si>
  <si>
    <t>24X24 Return/Transfer Grille, Manufacturer And Model No: 4Fl-Aa, Construction: Aluminum, Surface Mounted</t>
  </si>
  <si>
    <t>Flexible Ductwork</t>
  </si>
  <si>
    <t>10" Dia Flexible Ductwork</t>
  </si>
  <si>
    <t>12" Dia Flexible Ductwork</t>
  </si>
  <si>
    <t>16" Dia Flexible Ductwork</t>
  </si>
  <si>
    <t>4" Dia Flexible Ductwork</t>
  </si>
  <si>
    <t>5" Dia Flexible Ductwork</t>
  </si>
  <si>
    <t>6" Dia Flexible Ductwork</t>
  </si>
  <si>
    <t>7" Dia Flexible Ductwork</t>
  </si>
  <si>
    <t>8" Dia Flexible Ductwork</t>
  </si>
  <si>
    <t>8" Dia Flexible Ductwork, Down To Return Air Grille Plenum For Ventilation Air. Provide Motorized Damper Interconnected To The Ahu Fan Motor In This Duct, 180 Cfm</t>
  </si>
  <si>
    <t>Rectangular Ductwork</t>
  </si>
  <si>
    <t>10X10 Rectangular Duct</t>
  </si>
  <si>
    <t>10X12 Rectangular Duct</t>
  </si>
  <si>
    <t>12X16 Rectangular Duct</t>
  </si>
  <si>
    <t>14X12 Rectangular Duct</t>
  </si>
  <si>
    <t>14X14 Rectangular Duct</t>
  </si>
  <si>
    <t>18X12 Rectangular Duct</t>
  </si>
  <si>
    <t>18X16 Rectangular Duct</t>
  </si>
  <si>
    <t>6X8 Rectangular Duct</t>
  </si>
  <si>
    <t>Sub Total</t>
  </si>
  <si>
    <t>Over Heads &amp; Profit @ (25%)</t>
  </si>
  <si>
    <t>Net Total</t>
  </si>
  <si>
    <t>Mechanical/HVAC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</si>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</sst>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  <numFmt numFmtId="165" formatCode="_(&quot;$&quot;* #,##0.0_);_(&quot;$&quot;* \(#,##0.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/>
    <xf numFmtId="0" fontId="0" fillId="2" borderId="4" xfId="0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7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8" xfId="1" applyNumberFormat="1" applyFont="1" applyFill="1" applyBorder="1" applyAlignment="1">
      <alignment horizontal="left" vertical="top"/>
    </xf>
    <xf numFmtId="9" fontId="7" fillId="3" borderId="9" xfId="1" applyNumberFormat="1" applyFont="1" applyFill="1" applyBorder="1" applyAlignment="1">
      <alignment horizontal="left" vertical="top"/>
    </xf>
    <xf numFmtId="42" fontId="4" fillId="3" borderId="10" xfId="1" applyNumberFormat="1" applyFont="1" applyFill="1" applyBorder="1" applyAlignment="1">
      <alignment horizontal="right" vertical="center"/>
    </xf>
    <xf numFmtId="166" fontId="8" fillId="2" borderId="0" xfId="0" applyNumberFormat="1" applyFont="1" applyFill="1" applyBorder="1" applyAlignment="1">
      <alignment horizontal="center" vertical="center"/>
    </xf>
    <xf numFmtId="42" fontId="4" fillId="3" borderId="11" xfId="1" applyNumberFormat="1" applyFont="1" applyFill="1" applyBorder="1" applyAlignment="1">
      <alignment horizontal="right" vertical="center"/>
    </xf>
    <xf numFmtId="9" fontId="7" fillId="3" borderId="12" xfId="1" applyNumberFormat="1" applyFont="1" applyFill="1" applyBorder="1" applyAlignment="1">
      <alignment horizontal="left" vertical="top"/>
    </xf>
    <xf numFmtId="9" fontId="7" fillId="3" borderId="13" xfId="1" applyNumberFormat="1" applyFont="1" applyFill="1" applyBorder="1" applyAlignment="1">
      <alignment horizontal="left" vertical="top"/>
    </xf>
    <xf numFmtId="42" fontId="4" fillId="3" borderId="14" xfId="1" applyNumberFormat="1" applyFont="1" applyFill="1" applyBorder="1" applyAlignment="1">
      <alignment horizontal="right" vertical="center"/>
    </xf>
    <xf numFmtId="9" fontId="7" fillId="3" borderId="15" xfId="1" applyNumberFormat="1" applyFont="1" applyFill="1" applyBorder="1" applyAlignment="1">
      <alignment horizontal="left" vertical="top"/>
    </xf>
    <xf numFmtId="9" fontId="7" fillId="3" borderId="16" xfId="1" applyNumberFormat="1" applyFont="1" applyFill="1" applyBorder="1" applyAlignment="1">
      <alignment horizontal="left" vertical="top"/>
    </xf>
    <xf numFmtId="42" fontId="4" fillId="3" borderId="17" xfId="1" applyNumberFormat="1" applyFont="1" applyFill="1" applyBorder="1" applyAlignment="1">
      <alignment horizontal="right" vertical="center"/>
    </xf>
    <xf numFmtId="42" fontId="4" fillId="3" borderId="18" xfId="1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/>
    <xf numFmtId="0" fontId="1" fillId="2" borderId="20" xfId="0" applyFont="1" applyFill="1" applyBorder="1"/>
    <xf numFmtId="0" fontId="0" fillId="2" borderId="0" xfId="0" applyFill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showGridLines="0" tabSelected="1" view="pageBreakPreview" zoomScale="85" zoomScaleNormal="85" zoomScaleSheetLayoutView="85" workbookViewId="0">
      <pane ySplit="6" topLeftCell="A7" activePane="bottomLeft" state="frozen"/>
      <selection pane="bottomLeft" activeCell="H69" sqref="H69"/>
    </sheetView>
  </sheetViews>
  <sheetFormatPr defaultRowHeight="15" x14ac:dyDescent="0.25"/>
  <cols>
    <col min="1" max="1" width="9.140625" customWidth="1"/>
    <col min="2" max="2" width="14.42578125" style="28" customWidth="1"/>
    <col min="3" max="3" width="14.7109375" customWidth="1"/>
    <col min="4" max="4" width="46.5703125" style="28" customWidth="1"/>
    <col min="5" max="5" width="11.7109375" customWidth="1"/>
    <col min="6" max="6" width="10" bestFit="1" customWidth="1"/>
    <col min="7" max="7" width="10.5703125" bestFit="1" customWidth="1"/>
    <col min="8" max="8" width="5.85546875" bestFit="1" customWidth="1"/>
    <col min="9" max="9" width="10.85546875" bestFit="1" customWidth="1"/>
    <col min="10" max="10" width="16.5703125" bestFit="1" customWidth="1"/>
    <col min="11" max="11" width="9.85546875" customWidth="1"/>
    <col min="12" max="12" width="15.7109375" bestFit="1" customWidth="1"/>
  </cols>
  <sheetData>
    <row r="1" spans="1:12" ht="18.75" x14ac:dyDescent="0.3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</row>
    <row r="2" spans="1:12" x14ac:dyDescent="0.25">
      <c r="A2" s="56" t="s">
        <v>1</v>
      </c>
      <c r="B2" s="59" t="s">
        <v>79</v>
      </c>
      <c r="C2" s="59"/>
      <c r="D2" s="50"/>
      <c r="E2" s="37"/>
      <c r="F2" s="2"/>
      <c r="G2" s="2"/>
      <c r="H2" s="2"/>
      <c r="I2" s="37"/>
      <c r="J2" s="2"/>
      <c r="K2" s="3"/>
      <c r="L2" s="4"/>
    </row>
    <row r="3" spans="1:12" x14ac:dyDescent="0.25">
      <c r="A3" s="57" t="s">
        <v>2</v>
      </c>
      <c r="B3" s="1" t="s">
        <v>80</v>
      </c>
      <c r="C3" s="37"/>
      <c r="D3" s="1"/>
      <c r="E3" s="5" t="s">
        <v>3</v>
      </c>
      <c r="F3" s="2" t="s">
        <v>80</v>
      </c>
      <c r="G3" s="2"/>
      <c r="H3" s="2"/>
      <c r="I3" s="37"/>
      <c r="J3" s="2"/>
      <c r="K3" s="3"/>
      <c r="L3" s="4"/>
    </row>
    <row r="4" spans="1:12" x14ac:dyDescent="0.25">
      <c r="A4" s="57" t="s">
        <v>4</v>
      </c>
      <c r="B4" s="1" t="s">
        <v>80</v>
      </c>
      <c r="C4" s="37"/>
      <c r="D4" s="1"/>
      <c r="E4" s="5" t="s">
        <v>5</v>
      </c>
      <c r="F4" s="2" t="s">
        <v>80</v>
      </c>
      <c r="G4" s="2"/>
      <c r="H4" s="2"/>
      <c r="I4" s="37"/>
      <c r="J4" s="2"/>
      <c r="K4" s="3"/>
      <c r="L4" s="4"/>
    </row>
    <row r="5" spans="1:12" x14ac:dyDescent="0.25">
      <c r="A5" s="58" t="s">
        <v>6</v>
      </c>
      <c r="B5" s="6" t="s">
        <v>80</v>
      </c>
      <c r="C5" s="37"/>
      <c r="D5" s="1"/>
      <c r="E5" s="5" t="s">
        <v>7</v>
      </c>
      <c r="F5" s="7" t="s">
        <v>80</v>
      </c>
      <c r="G5" s="7"/>
      <c r="H5" s="7"/>
      <c r="I5" s="2"/>
      <c r="J5" s="7"/>
      <c r="K5" s="3"/>
      <c r="L5" s="4"/>
    </row>
    <row r="6" spans="1:12" s="10" customFormat="1" x14ac:dyDescent="0.25">
      <c r="A6" s="8" t="s">
        <v>8</v>
      </c>
      <c r="B6" s="9" t="s">
        <v>9</v>
      </c>
      <c r="C6" s="8" t="s">
        <v>10</v>
      </c>
      <c r="D6" s="9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</row>
    <row r="7" spans="1:12" x14ac:dyDescent="0.25">
      <c r="A7" s="11"/>
      <c r="B7" s="12"/>
      <c r="C7" s="11"/>
      <c r="D7" s="12"/>
      <c r="E7" s="13"/>
      <c r="F7" s="13"/>
      <c r="G7" s="13"/>
      <c r="H7" s="13"/>
      <c r="I7" s="13"/>
      <c r="J7" s="13"/>
      <c r="K7" s="11"/>
      <c r="L7" s="11"/>
    </row>
    <row r="8" spans="1:12" ht="18.75" x14ac:dyDescent="0.25">
      <c r="A8" s="63" t="s">
        <v>23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14">
        <f>SUM(J9:J61)</f>
        <v>13523.430000000002</v>
      </c>
    </row>
    <row r="9" spans="1:12" ht="15.75" x14ac:dyDescent="0.25">
      <c r="A9" s="29" t="str">
        <f>IF(G9&lt;&gt;"",1+MAX($A$8:A8),"")</f>
        <v/>
      </c>
      <c r="B9" s="15"/>
      <c r="D9" s="51" t="s">
        <v>24</v>
      </c>
      <c r="E9" s="16"/>
      <c r="F9" s="17"/>
      <c r="G9" s="16"/>
      <c r="H9" s="18"/>
      <c r="I9" s="19"/>
      <c r="J9" s="30"/>
      <c r="L9" s="31"/>
    </row>
    <row r="10" spans="1:12" x14ac:dyDescent="0.25">
      <c r="A10" s="8">
        <f>IF(G10&lt;&gt;"",1+MAX($A$8:A9),"")</f>
        <v>1</v>
      </c>
      <c r="B10" s="20" t="s">
        <v>25</v>
      </c>
      <c r="C10" s="21"/>
      <c r="D10" s="53" t="s">
        <v>26</v>
      </c>
      <c r="E10" s="22">
        <v>1</v>
      </c>
      <c r="F10" s="23">
        <v>0</v>
      </c>
      <c r="G10" s="24">
        <f t="shared" ref="G10:G21" si="0">E10*(1+F10)</f>
        <v>1</v>
      </c>
      <c r="H10" s="25" t="s">
        <v>21</v>
      </c>
      <c r="I10" s="26">
        <v>51.54</v>
      </c>
      <c r="J10" s="26">
        <f>I10*E10</f>
        <v>51.54</v>
      </c>
      <c r="K10" s="27"/>
      <c r="L10" s="27"/>
    </row>
    <row r="11" spans="1:12" x14ac:dyDescent="0.25">
      <c r="A11" s="8">
        <f>IF(G11&lt;&gt;"",1+MAX($A$8:A10),"")</f>
        <v>2</v>
      </c>
      <c r="B11" s="20" t="s">
        <v>25</v>
      </c>
      <c r="C11" s="21"/>
      <c r="D11" s="53" t="s">
        <v>27</v>
      </c>
      <c r="E11" s="22">
        <v>3</v>
      </c>
      <c r="F11" s="23">
        <v>0</v>
      </c>
      <c r="G11" s="24">
        <f t="shared" si="0"/>
        <v>3</v>
      </c>
      <c r="H11" s="25" t="s">
        <v>21</v>
      </c>
      <c r="I11" s="26">
        <v>51.5</v>
      </c>
      <c r="J11" s="26">
        <f t="shared" ref="J11:J61" si="1">I11*E11</f>
        <v>154.5</v>
      </c>
      <c r="K11" s="27"/>
      <c r="L11" s="27"/>
    </row>
    <row r="12" spans="1:12" x14ac:dyDescent="0.25">
      <c r="A12" s="8">
        <f>IF(G12&lt;&gt;"",1+MAX($A$8:A11),"")</f>
        <v>3</v>
      </c>
      <c r="B12" s="20" t="s">
        <v>25</v>
      </c>
      <c r="C12" s="21"/>
      <c r="D12" s="53" t="s">
        <v>28</v>
      </c>
      <c r="E12" s="22">
        <v>2</v>
      </c>
      <c r="F12" s="23">
        <v>0</v>
      </c>
      <c r="G12" s="24">
        <f t="shared" si="0"/>
        <v>2</v>
      </c>
      <c r="H12" s="25" t="s">
        <v>21</v>
      </c>
      <c r="I12" s="26">
        <v>53</v>
      </c>
      <c r="J12" s="26">
        <f t="shared" si="1"/>
        <v>106</v>
      </c>
      <c r="K12" s="27"/>
      <c r="L12" s="27"/>
    </row>
    <row r="13" spans="1:12" x14ac:dyDescent="0.25">
      <c r="A13" s="8">
        <f>IF(G13&lt;&gt;"",1+MAX($A$8:A12),"")</f>
        <v>4</v>
      </c>
      <c r="B13" s="20" t="s">
        <v>25</v>
      </c>
      <c r="C13" s="21"/>
      <c r="D13" s="53" t="s">
        <v>29</v>
      </c>
      <c r="E13" s="22">
        <v>2</v>
      </c>
      <c r="F13" s="23">
        <v>0</v>
      </c>
      <c r="G13" s="24">
        <f t="shared" si="0"/>
        <v>2</v>
      </c>
      <c r="H13" s="25" t="s">
        <v>21</v>
      </c>
      <c r="I13" s="26">
        <v>55.54</v>
      </c>
      <c r="J13" s="26">
        <f t="shared" si="1"/>
        <v>111.08</v>
      </c>
      <c r="K13" s="27"/>
      <c r="L13" s="27"/>
    </row>
    <row r="14" spans="1:12" x14ac:dyDescent="0.25">
      <c r="A14" s="8">
        <f>IF(G14&lt;&gt;"",1+MAX($A$8:A13),"")</f>
        <v>5</v>
      </c>
      <c r="B14" s="20" t="s">
        <v>25</v>
      </c>
      <c r="C14" s="21"/>
      <c r="D14" s="53" t="s">
        <v>30</v>
      </c>
      <c r="E14" s="22">
        <v>4</v>
      </c>
      <c r="F14" s="23">
        <v>0</v>
      </c>
      <c r="G14" s="24">
        <f t="shared" si="0"/>
        <v>4</v>
      </c>
      <c r="H14" s="25" t="s">
        <v>21</v>
      </c>
      <c r="I14" s="26">
        <v>57.2</v>
      </c>
      <c r="J14" s="26">
        <f t="shared" si="1"/>
        <v>228.8</v>
      </c>
      <c r="K14" s="27"/>
      <c r="L14" s="27"/>
    </row>
    <row r="15" spans="1:12" x14ac:dyDescent="0.25">
      <c r="A15" s="8">
        <f>IF(G15&lt;&gt;"",1+MAX($A$8:A14),"")</f>
        <v>6</v>
      </c>
      <c r="B15" s="20" t="s">
        <v>25</v>
      </c>
      <c r="C15" s="21"/>
      <c r="D15" s="53" t="s">
        <v>31</v>
      </c>
      <c r="E15" s="22">
        <v>1</v>
      </c>
      <c r="F15" s="23">
        <v>0</v>
      </c>
      <c r="G15" s="24">
        <f t="shared" si="0"/>
        <v>1</v>
      </c>
      <c r="H15" s="25" t="s">
        <v>21</v>
      </c>
      <c r="I15" s="26">
        <v>68.34</v>
      </c>
      <c r="J15" s="26">
        <f t="shared" si="1"/>
        <v>68.34</v>
      </c>
      <c r="K15" s="27"/>
      <c r="L15" s="27"/>
    </row>
    <row r="16" spans="1:12" x14ac:dyDescent="0.25">
      <c r="A16" s="8">
        <f>IF(G16&lt;&gt;"",1+MAX($A$8:A15),"")</f>
        <v>7</v>
      </c>
      <c r="B16" s="20" t="s">
        <v>25</v>
      </c>
      <c r="C16" s="21"/>
      <c r="D16" s="53" t="s">
        <v>32</v>
      </c>
      <c r="E16" s="22">
        <v>2</v>
      </c>
      <c r="F16" s="23">
        <v>0</v>
      </c>
      <c r="G16" s="24">
        <f t="shared" si="0"/>
        <v>2</v>
      </c>
      <c r="H16" s="25" t="s">
        <v>21</v>
      </c>
      <c r="I16" s="26">
        <v>37.44</v>
      </c>
      <c r="J16" s="26">
        <f t="shared" si="1"/>
        <v>74.88</v>
      </c>
      <c r="K16" s="27"/>
      <c r="L16" s="27"/>
    </row>
    <row r="17" spans="1:12" x14ac:dyDescent="0.25">
      <c r="A17" s="8">
        <f>IF(G17&lt;&gt;"",1+MAX($A$8:A16),"")</f>
        <v>8</v>
      </c>
      <c r="B17" s="20" t="s">
        <v>25</v>
      </c>
      <c r="C17" s="21"/>
      <c r="D17" s="53" t="s">
        <v>33</v>
      </c>
      <c r="E17" s="22">
        <v>1</v>
      </c>
      <c r="F17" s="23">
        <v>0</v>
      </c>
      <c r="G17" s="24">
        <f t="shared" si="0"/>
        <v>1</v>
      </c>
      <c r="H17" s="25" t="s">
        <v>21</v>
      </c>
      <c r="I17" s="26">
        <v>41.44</v>
      </c>
      <c r="J17" s="26">
        <f t="shared" si="1"/>
        <v>41.44</v>
      </c>
      <c r="K17" s="27"/>
      <c r="L17" s="27"/>
    </row>
    <row r="18" spans="1:12" x14ac:dyDescent="0.25">
      <c r="A18" s="8">
        <f>IF(G18&lt;&gt;"",1+MAX($A$8:A17),"")</f>
        <v>9</v>
      </c>
      <c r="B18" s="20" t="s">
        <v>25</v>
      </c>
      <c r="C18" s="21"/>
      <c r="D18" s="53" t="s">
        <v>34</v>
      </c>
      <c r="E18" s="22">
        <v>2</v>
      </c>
      <c r="F18" s="23">
        <v>0</v>
      </c>
      <c r="G18" s="24">
        <f t="shared" si="0"/>
        <v>2</v>
      </c>
      <c r="H18" s="25" t="s">
        <v>21</v>
      </c>
      <c r="I18" s="26">
        <v>75.599999999999994</v>
      </c>
      <c r="J18" s="26">
        <f t="shared" si="1"/>
        <v>151.19999999999999</v>
      </c>
      <c r="K18" s="27"/>
      <c r="L18" s="27"/>
    </row>
    <row r="19" spans="1:12" x14ac:dyDescent="0.25">
      <c r="A19" s="8">
        <f>IF(G19&lt;&gt;"",1+MAX($A$8:A18),"")</f>
        <v>10</v>
      </c>
      <c r="B19" s="20" t="s">
        <v>25</v>
      </c>
      <c r="C19" s="21"/>
      <c r="D19" s="53" t="s">
        <v>35</v>
      </c>
      <c r="E19" s="22">
        <v>2</v>
      </c>
      <c r="F19" s="23">
        <v>0</v>
      </c>
      <c r="G19" s="24">
        <f t="shared" si="0"/>
        <v>2</v>
      </c>
      <c r="H19" s="25" t="s">
        <v>21</v>
      </c>
      <c r="I19" s="26">
        <v>73.099999999999994</v>
      </c>
      <c r="J19" s="26">
        <f t="shared" si="1"/>
        <v>146.19999999999999</v>
      </c>
      <c r="K19" s="27"/>
      <c r="L19" s="27"/>
    </row>
    <row r="20" spans="1:12" x14ac:dyDescent="0.25">
      <c r="A20" s="8">
        <f>IF(G20&lt;&gt;"",1+MAX($A$8:A19),"")</f>
        <v>11</v>
      </c>
      <c r="B20" s="20" t="s">
        <v>25</v>
      </c>
      <c r="C20" s="21"/>
      <c r="D20" s="53" t="s">
        <v>36</v>
      </c>
      <c r="E20" s="22">
        <v>6</v>
      </c>
      <c r="F20" s="23">
        <v>0</v>
      </c>
      <c r="G20" s="24">
        <f t="shared" si="0"/>
        <v>6</v>
      </c>
      <c r="H20" s="25" t="s">
        <v>21</v>
      </c>
      <c r="I20" s="26">
        <v>70.5</v>
      </c>
      <c r="J20" s="26">
        <f t="shared" si="1"/>
        <v>423</v>
      </c>
      <c r="K20" s="27"/>
      <c r="L20" s="27"/>
    </row>
    <row r="21" spans="1:12" x14ac:dyDescent="0.25">
      <c r="A21" s="8">
        <f>IF(G21&lt;&gt;"",1+MAX($A$8:A20),"")</f>
        <v>12</v>
      </c>
      <c r="B21" s="20" t="s">
        <v>25</v>
      </c>
      <c r="C21" s="21"/>
      <c r="D21" s="53" t="s">
        <v>37</v>
      </c>
      <c r="E21" s="22">
        <v>1</v>
      </c>
      <c r="F21" s="23">
        <v>0</v>
      </c>
      <c r="G21" s="24">
        <f t="shared" si="0"/>
        <v>1</v>
      </c>
      <c r="H21" s="25" t="s">
        <v>21</v>
      </c>
      <c r="I21" s="26">
        <v>68.099999999999994</v>
      </c>
      <c r="J21" s="26">
        <f t="shared" si="1"/>
        <v>68.099999999999994</v>
      </c>
      <c r="K21" s="27"/>
      <c r="L21" s="27"/>
    </row>
    <row r="22" spans="1:12" x14ac:dyDescent="0.25">
      <c r="A22" s="29" t="str">
        <f>IF(G22&lt;&gt;"",1+MAX($A$8:A21),"")</f>
        <v/>
      </c>
      <c r="B22" s="15"/>
      <c r="D22" s="52" t="s">
        <v>22</v>
      </c>
      <c r="E22" s="16"/>
      <c r="F22" s="17"/>
      <c r="G22" s="16"/>
      <c r="H22" s="18"/>
      <c r="I22" s="19"/>
      <c r="J22" s="30"/>
    </row>
    <row r="23" spans="1:12" ht="15.75" x14ac:dyDescent="0.25">
      <c r="A23" s="29" t="str">
        <f>IF(G23&lt;&gt;"",1+MAX($A$8:A22),"")</f>
        <v/>
      </c>
      <c r="B23" s="15"/>
      <c r="D23" s="51" t="s">
        <v>38</v>
      </c>
      <c r="E23" s="16"/>
      <c r="F23" s="17"/>
      <c r="G23" s="16"/>
      <c r="H23" s="18"/>
      <c r="I23" s="19"/>
      <c r="J23" s="30"/>
    </row>
    <row r="24" spans="1:12" x14ac:dyDescent="0.25">
      <c r="A24" s="8">
        <f>IF(G24&lt;&gt;"",1+MAX($A$8:A23),"")</f>
        <v>13</v>
      </c>
      <c r="B24" s="20" t="s">
        <v>39</v>
      </c>
      <c r="C24" s="21"/>
      <c r="D24" s="53" t="s">
        <v>40</v>
      </c>
      <c r="E24" s="22">
        <v>2</v>
      </c>
      <c r="F24" s="23">
        <v>0</v>
      </c>
      <c r="G24" s="24">
        <f t="shared" ref="G24:G26" si="2">E24*(1+F24)</f>
        <v>2</v>
      </c>
      <c r="H24" s="25" t="s">
        <v>21</v>
      </c>
      <c r="I24" s="26">
        <v>333.6</v>
      </c>
      <c r="J24" s="26">
        <f t="shared" si="1"/>
        <v>667.2</v>
      </c>
      <c r="K24" s="27"/>
      <c r="L24" s="27"/>
    </row>
    <row r="25" spans="1:12" x14ac:dyDescent="0.25">
      <c r="A25" s="8">
        <f>IF(G25&lt;&gt;"",1+MAX($A$8:A24),"")</f>
        <v>14</v>
      </c>
      <c r="B25" s="20" t="s">
        <v>39</v>
      </c>
      <c r="C25" s="21"/>
      <c r="D25" s="53" t="s">
        <v>41</v>
      </c>
      <c r="E25" s="22">
        <v>4</v>
      </c>
      <c r="F25" s="23">
        <v>0</v>
      </c>
      <c r="G25" s="24">
        <f t="shared" si="2"/>
        <v>4</v>
      </c>
      <c r="H25" s="25" t="s">
        <v>21</v>
      </c>
      <c r="I25" s="26">
        <v>210</v>
      </c>
      <c r="J25" s="26">
        <f t="shared" si="1"/>
        <v>840</v>
      </c>
      <c r="K25" s="27"/>
      <c r="L25" s="27"/>
    </row>
    <row r="26" spans="1:12" ht="60" x14ac:dyDescent="0.25">
      <c r="A26" s="8">
        <f>IF(G26&lt;&gt;"",1+MAX($A$8:A25),"")</f>
        <v>15</v>
      </c>
      <c r="B26" s="20" t="s">
        <v>39</v>
      </c>
      <c r="C26" s="21"/>
      <c r="D26" s="53" t="s">
        <v>42</v>
      </c>
      <c r="E26" s="22">
        <v>2</v>
      </c>
      <c r="F26" s="23">
        <v>0</v>
      </c>
      <c r="G26" s="24">
        <f t="shared" si="2"/>
        <v>2</v>
      </c>
      <c r="H26" s="25" t="s">
        <v>21</v>
      </c>
      <c r="I26" s="26">
        <v>74.33</v>
      </c>
      <c r="J26" s="26">
        <f t="shared" si="1"/>
        <v>148.66</v>
      </c>
      <c r="K26" s="27"/>
      <c r="L26" s="27"/>
    </row>
    <row r="27" spans="1:12" x14ac:dyDescent="0.25">
      <c r="A27" s="29" t="str">
        <f>IF(G27&lt;&gt;"",1+MAX($A$8:A26),"")</f>
        <v/>
      </c>
      <c r="B27" s="15"/>
      <c r="D27" s="52" t="s">
        <v>22</v>
      </c>
      <c r="E27" s="16"/>
      <c r="F27" s="17"/>
      <c r="G27" s="16"/>
      <c r="H27" s="18"/>
      <c r="I27" s="19"/>
      <c r="J27" s="30"/>
    </row>
    <row r="28" spans="1:12" ht="15.75" x14ac:dyDescent="0.25">
      <c r="A28" s="29" t="str">
        <f>IF(G28&lt;&gt;"",1+MAX($A$8:A27),"")</f>
        <v/>
      </c>
      <c r="B28" s="15"/>
      <c r="D28" s="51" t="s">
        <v>43</v>
      </c>
      <c r="E28" s="16"/>
      <c r="F28" s="17"/>
      <c r="G28" s="16"/>
      <c r="H28" s="18"/>
      <c r="I28" s="19"/>
      <c r="J28" s="30"/>
    </row>
    <row r="29" spans="1:12" ht="60" x14ac:dyDescent="0.25">
      <c r="A29" s="8">
        <f>IF(G29&lt;&gt;"",1+MAX($A$8:A28),"")</f>
        <v>16</v>
      </c>
      <c r="B29" s="20" t="s">
        <v>25</v>
      </c>
      <c r="C29" s="21" t="s">
        <v>44</v>
      </c>
      <c r="D29" s="54" t="s">
        <v>45</v>
      </c>
      <c r="E29" s="22">
        <v>4</v>
      </c>
      <c r="F29" s="23">
        <v>0</v>
      </c>
      <c r="G29" s="24">
        <f t="shared" ref="G29:G30" si="3">E29*(1+F29)</f>
        <v>4</v>
      </c>
      <c r="H29" s="25" t="s">
        <v>21</v>
      </c>
      <c r="I29" s="26">
        <v>61.54</v>
      </c>
      <c r="J29" s="26">
        <f t="shared" si="1"/>
        <v>246.16</v>
      </c>
      <c r="K29" s="27"/>
      <c r="L29" s="27"/>
    </row>
    <row r="30" spans="1:12" ht="45" x14ac:dyDescent="0.25">
      <c r="A30" s="8">
        <f>IF(G30&lt;&gt;"",1+MAX($A$8:A29),"")</f>
        <v>17</v>
      </c>
      <c r="B30" s="20" t="s">
        <v>25</v>
      </c>
      <c r="C30" s="21" t="s">
        <v>44</v>
      </c>
      <c r="D30" s="54" t="s">
        <v>46</v>
      </c>
      <c r="E30" s="22">
        <v>1</v>
      </c>
      <c r="F30" s="23">
        <v>0</v>
      </c>
      <c r="G30" s="24">
        <f t="shared" si="3"/>
        <v>1</v>
      </c>
      <c r="H30" s="25" t="s">
        <v>21</v>
      </c>
      <c r="I30" s="26">
        <v>65.2</v>
      </c>
      <c r="J30" s="26">
        <f t="shared" si="1"/>
        <v>65.2</v>
      </c>
      <c r="K30" s="27"/>
      <c r="L30" s="27"/>
    </row>
    <row r="31" spans="1:12" x14ac:dyDescent="0.25">
      <c r="A31" s="29" t="str">
        <f>IF(G31&lt;&gt;"",1+MAX($A$8:A30),"")</f>
        <v/>
      </c>
      <c r="B31" s="15"/>
      <c r="D31" s="52" t="s">
        <v>22</v>
      </c>
      <c r="E31" s="16"/>
      <c r="F31" s="17"/>
      <c r="G31" s="16"/>
      <c r="H31" s="18"/>
      <c r="I31" s="19"/>
      <c r="J31" s="30"/>
    </row>
    <row r="32" spans="1:12" ht="15.75" x14ac:dyDescent="0.25">
      <c r="A32" s="29" t="str">
        <f>IF(G32&lt;&gt;"",1+MAX($A$8:A31),"")</f>
        <v/>
      </c>
      <c r="B32" s="15"/>
      <c r="D32" s="51" t="s">
        <v>47</v>
      </c>
      <c r="E32" s="16"/>
      <c r="F32" s="17"/>
      <c r="G32" s="16"/>
      <c r="H32" s="18"/>
      <c r="I32" s="19"/>
      <c r="J32" s="30"/>
    </row>
    <row r="33" spans="1:12" ht="60" x14ac:dyDescent="0.25">
      <c r="A33" s="8">
        <f>IF(G33&lt;&gt;"",1+MAX($A$8:A32),"")</f>
        <v>18</v>
      </c>
      <c r="B33" s="20" t="s">
        <v>48</v>
      </c>
      <c r="C33" s="21" t="s">
        <v>44</v>
      </c>
      <c r="D33" s="53" t="s">
        <v>49</v>
      </c>
      <c r="E33" s="22">
        <v>2</v>
      </c>
      <c r="F33" s="23">
        <v>0</v>
      </c>
      <c r="G33" s="24">
        <f t="shared" ref="G33" si="4">E33*(1+F33)</f>
        <v>2</v>
      </c>
      <c r="H33" s="25" t="s">
        <v>21</v>
      </c>
      <c r="I33" s="26">
        <v>1963</v>
      </c>
      <c r="J33" s="26">
        <f t="shared" si="1"/>
        <v>3926</v>
      </c>
      <c r="K33" s="27"/>
      <c r="L33" s="27"/>
    </row>
    <row r="34" spans="1:12" x14ac:dyDescent="0.25">
      <c r="A34" s="29" t="str">
        <f>IF(G34&lt;&gt;"",1+MAX($A$8:A33),"")</f>
        <v/>
      </c>
      <c r="B34" s="15"/>
      <c r="D34" s="52" t="s">
        <v>22</v>
      </c>
      <c r="E34" s="16"/>
      <c r="F34" s="17"/>
      <c r="G34" s="16"/>
      <c r="H34" s="18"/>
      <c r="I34" s="19"/>
      <c r="J34" s="30"/>
    </row>
    <row r="35" spans="1:12" ht="15.75" x14ac:dyDescent="0.25">
      <c r="A35" s="29" t="str">
        <f>IF(G35&lt;&gt;"",1+MAX($A$8:A34),"")</f>
        <v/>
      </c>
      <c r="B35" s="15"/>
      <c r="D35" s="51" t="s">
        <v>50</v>
      </c>
      <c r="E35" s="16"/>
      <c r="F35" s="17"/>
      <c r="G35" s="16"/>
      <c r="H35" s="18"/>
      <c r="I35" s="19"/>
      <c r="J35" s="30"/>
    </row>
    <row r="36" spans="1:12" ht="60" x14ac:dyDescent="0.25">
      <c r="A36" s="8">
        <f>IF(G36&lt;&gt;"",1+MAX($A$8:A35),"")</f>
        <v>19</v>
      </c>
      <c r="B36" s="20" t="s">
        <v>51</v>
      </c>
      <c r="C36" s="21" t="s">
        <v>44</v>
      </c>
      <c r="D36" s="53" t="s">
        <v>52</v>
      </c>
      <c r="E36" s="22">
        <v>2</v>
      </c>
      <c r="F36" s="23">
        <v>0</v>
      </c>
      <c r="G36" s="24">
        <f t="shared" ref="G36" si="5">E36*(1+F36)</f>
        <v>2</v>
      </c>
      <c r="H36" s="25" t="s">
        <v>21</v>
      </c>
      <c r="I36" s="26">
        <v>430</v>
      </c>
      <c r="J36" s="26">
        <f t="shared" si="1"/>
        <v>860</v>
      </c>
      <c r="K36" s="27"/>
      <c r="L36" s="27"/>
    </row>
    <row r="37" spans="1:12" x14ac:dyDescent="0.25">
      <c r="A37" s="29" t="str">
        <f>IF(G37&lt;&gt;"",1+MAX($A$8:A36),"")</f>
        <v/>
      </c>
      <c r="B37" s="15"/>
      <c r="D37" s="52" t="s">
        <v>22</v>
      </c>
      <c r="E37" s="16"/>
      <c r="F37" s="17"/>
      <c r="G37" s="16"/>
      <c r="H37" s="18"/>
      <c r="I37" s="19"/>
      <c r="J37" s="30"/>
    </row>
    <row r="38" spans="1:12" ht="15.75" x14ac:dyDescent="0.25">
      <c r="A38" s="29" t="str">
        <f>IF(G38&lt;&gt;"",1+MAX($A$8:A37),"")</f>
        <v/>
      </c>
      <c r="B38" s="15"/>
      <c r="D38" s="51" t="s">
        <v>53</v>
      </c>
      <c r="E38" s="16"/>
      <c r="F38" s="17"/>
      <c r="G38" s="16"/>
      <c r="H38" s="18"/>
      <c r="I38" s="19"/>
      <c r="J38" s="30"/>
    </row>
    <row r="39" spans="1:12" ht="45" x14ac:dyDescent="0.25">
      <c r="A39" s="8">
        <f>IF(G39&lt;&gt;"",1+MAX($A$8:A38),"")</f>
        <v>20</v>
      </c>
      <c r="B39" s="20" t="s">
        <v>54</v>
      </c>
      <c r="C39" s="21" t="s">
        <v>44</v>
      </c>
      <c r="D39" s="53" t="s">
        <v>55</v>
      </c>
      <c r="E39" s="22">
        <v>1</v>
      </c>
      <c r="F39" s="23">
        <v>0</v>
      </c>
      <c r="G39" s="24">
        <f t="shared" ref="G39:G40" si="6">E39*(1+F39)</f>
        <v>1</v>
      </c>
      <c r="H39" s="25" t="s">
        <v>21</v>
      </c>
      <c r="I39" s="26">
        <v>115.73</v>
      </c>
      <c r="J39" s="26">
        <f t="shared" si="1"/>
        <v>115.73</v>
      </c>
      <c r="K39" s="27"/>
      <c r="L39" s="27"/>
    </row>
    <row r="40" spans="1:12" ht="45" x14ac:dyDescent="0.25">
      <c r="A40" s="8">
        <f>IF(G40&lt;&gt;"",1+MAX($A$8:A39),"")</f>
        <v>21</v>
      </c>
      <c r="B40" s="20" t="s">
        <v>54</v>
      </c>
      <c r="C40" s="21" t="s">
        <v>44</v>
      </c>
      <c r="D40" s="53" t="s">
        <v>56</v>
      </c>
      <c r="E40" s="22">
        <v>1</v>
      </c>
      <c r="F40" s="23">
        <v>0</v>
      </c>
      <c r="G40" s="24">
        <f t="shared" si="6"/>
        <v>1</v>
      </c>
      <c r="H40" s="25" t="s">
        <v>21</v>
      </c>
      <c r="I40" s="26">
        <v>120</v>
      </c>
      <c r="J40" s="26">
        <f t="shared" si="1"/>
        <v>120</v>
      </c>
      <c r="K40" s="27"/>
      <c r="L40" s="27"/>
    </row>
    <row r="41" spans="1:12" x14ac:dyDescent="0.25">
      <c r="A41" s="29" t="str">
        <f>IF(G41&lt;&gt;"",1+MAX($A$8:A40),"")</f>
        <v/>
      </c>
      <c r="B41" s="15"/>
      <c r="D41" s="52" t="s">
        <v>22</v>
      </c>
      <c r="E41" s="16"/>
      <c r="F41" s="17"/>
      <c r="G41" s="16"/>
      <c r="H41" s="18"/>
      <c r="I41" s="19"/>
      <c r="J41" s="30"/>
    </row>
    <row r="42" spans="1:12" ht="15.75" x14ac:dyDescent="0.25">
      <c r="A42" s="29" t="str">
        <f>IF(G42&lt;&gt;"",1+MAX($A$8:A41),"")</f>
        <v/>
      </c>
      <c r="B42" s="15"/>
      <c r="D42" s="51" t="s">
        <v>57</v>
      </c>
      <c r="E42" s="16"/>
      <c r="F42" s="17"/>
      <c r="G42" s="16"/>
      <c r="H42" s="18"/>
      <c r="I42" s="19"/>
      <c r="J42" s="30"/>
    </row>
    <row r="43" spans="1:12" x14ac:dyDescent="0.25">
      <c r="A43" s="8">
        <f>IF(G43&lt;&gt;"",1+MAX($A$8:A42),"")</f>
        <v>22</v>
      </c>
      <c r="B43" s="20" t="s">
        <v>25</v>
      </c>
      <c r="C43" s="21"/>
      <c r="D43" s="53" t="s">
        <v>58</v>
      </c>
      <c r="E43" s="22">
        <v>47</v>
      </c>
      <c r="F43" s="23">
        <v>0.1</v>
      </c>
      <c r="G43" s="24">
        <f t="shared" ref="G43:G51" si="7">E43*(1+F43)</f>
        <v>51.7</v>
      </c>
      <c r="H43" s="25" t="s">
        <v>20</v>
      </c>
      <c r="I43" s="26">
        <v>11.8</v>
      </c>
      <c r="J43" s="26">
        <f t="shared" si="1"/>
        <v>554.6</v>
      </c>
      <c r="K43" s="27"/>
      <c r="L43" s="27"/>
    </row>
    <row r="44" spans="1:12" x14ac:dyDescent="0.25">
      <c r="A44" s="8">
        <f>IF(G44&lt;&gt;"",1+MAX($A$8:A43),"")</f>
        <v>23</v>
      </c>
      <c r="B44" s="20" t="s">
        <v>25</v>
      </c>
      <c r="C44" s="21"/>
      <c r="D44" s="53" t="s">
        <v>59</v>
      </c>
      <c r="E44" s="22">
        <v>46</v>
      </c>
      <c r="F44" s="23">
        <v>0.1</v>
      </c>
      <c r="G44" s="24">
        <f t="shared" si="7"/>
        <v>50.6</v>
      </c>
      <c r="H44" s="25" t="s">
        <v>20</v>
      </c>
      <c r="I44" s="26">
        <v>13</v>
      </c>
      <c r="J44" s="26">
        <f t="shared" si="1"/>
        <v>598</v>
      </c>
      <c r="K44" s="27"/>
      <c r="L44" s="27"/>
    </row>
    <row r="45" spans="1:12" x14ac:dyDescent="0.25">
      <c r="A45" s="8">
        <f>IF(G45&lt;&gt;"",1+MAX($A$8:A44),"")</f>
        <v>24</v>
      </c>
      <c r="B45" s="20" t="s">
        <v>25</v>
      </c>
      <c r="C45" s="21"/>
      <c r="D45" s="53" t="s">
        <v>60</v>
      </c>
      <c r="E45" s="22">
        <v>6</v>
      </c>
      <c r="F45" s="23">
        <v>0.1</v>
      </c>
      <c r="G45" s="24">
        <f t="shared" si="7"/>
        <v>6.6000000000000005</v>
      </c>
      <c r="H45" s="25" t="s">
        <v>20</v>
      </c>
      <c r="I45" s="26">
        <v>15.2</v>
      </c>
      <c r="J45" s="26">
        <f t="shared" si="1"/>
        <v>91.199999999999989</v>
      </c>
      <c r="K45" s="27"/>
      <c r="L45" s="27"/>
    </row>
    <row r="46" spans="1:12" x14ac:dyDescent="0.25">
      <c r="A46" s="8">
        <f>IF(G46&lt;&gt;"",1+MAX($A$8:A45),"")</f>
        <v>25</v>
      </c>
      <c r="B46" s="20" t="s">
        <v>25</v>
      </c>
      <c r="C46" s="21"/>
      <c r="D46" s="53" t="s">
        <v>61</v>
      </c>
      <c r="E46" s="22">
        <v>59</v>
      </c>
      <c r="F46" s="23">
        <v>0.1</v>
      </c>
      <c r="G46" s="24">
        <f t="shared" si="7"/>
        <v>64.900000000000006</v>
      </c>
      <c r="H46" s="25" t="s">
        <v>20</v>
      </c>
      <c r="I46" s="26">
        <v>7</v>
      </c>
      <c r="J46" s="26">
        <f t="shared" si="1"/>
        <v>413</v>
      </c>
      <c r="K46" s="27"/>
      <c r="L46" s="27"/>
    </row>
    <row r="47" spans="1:12" x14ac:dyDescent="0.25">
      <c r="A47" s="8">
        <f>IF(G47&lt;&gt;"",1+MAX($A$8:A46),"")</f>
        <v>26</v>
      </c>
      <c r="B47" s="20" t="s">
        <v>25</v>
      </c>
      <c r="C47" s="21"/>
      <c r="D47" s="53" t="s">
        <v>62</v>
      </c>
      <c r="E47" s="22">
        <v>11</v>
      </c>
      <c r="F47" s="23">
        <v>0.1</v>
      </c>
      <c r="G47" s="24">
        <f t="shared" si="7"/>
        <v>12.100000000000001</v>
      </c>
      <c r="H47" s="25" t="s">
        <v>20</v>
      </c>
      <c r="I47" s="26">
        <v>7.6</v>
      </c>
      <c r="J47" s="26">
        <f t="shared" si="1"/>
        <v>83.6</v>
      </c>
      <c r="K47" s="27"/>
      <c r="L47" s="27"/>
    </row>
    <row r="48" spans="1:12" x14ac:dyDescent="0.25">
      <c r="A48" s="8">
        <f>IF(G48&lt;&gt;"",1+MAX($A$8:A47),"")</f>
        <v>27</v>
      </c>
      <c r="B48" s="20" t="s">
        <v>25</v>
      </c>
      <c r="C48" s="21"/>
      <c r="D48" s="53" t="s">
        <v>63</v>
      </c>
      <c r="E48" s="22">
        <v>44</v>
      </c>
      <c r="F48" s="23">
        <v>0.1</v>
      </c>
      <c r="G48" s="24">
        <f t="shared" si="7"/>
        <v>48.400000000000006</v>
      </c>
      <c r="H48" s="25" t="s">
        <v>20</v>
      </c>
      <c r="I48" s="26">
        <v>7.8</v>
      </c>
      <c r="J48" s="26">
        <f t="shared" si="1"/>
        <v>343.2</v>
      </c>
      <c r="K48" s="27"/>
      <c r="L48" s="27"/>
    </row>
    <row r="49" spans="1:12" x14ac:dyDescent="0.25">
      <c r="A49" s="8">
        <f>IF(G49&lt;&gt;"",1+MAX($A$8:A48),"")</f>
        <v>28</v>
      </c>
      <c r="B49" s="20" t="s">
        <v>25</v>
      </c>
      <c r="C49" s="21"/>
      <c r="D49" s="53" t="s">
        <v>64</v>
      </c>
      <c r="E49" s="22">
        <v>22</v>
      </c>
      <c r="F49" s="23">
        <v>0.1</v>
      </c>
      <c r="G49" s="24">
        <f t="shared" si="7"/>
        <v>24.200000000000003</v>
      </c>
      <c r="H49" s="25" t="s">
        <v>20</v>
      </c>
      <c r="I49" s="26">
        <v>8</v>
      </c>
      <c r="J49" s="26">
        <f t="shared" si="1"/>
        <v>176</v>
      </c>
      <c r="K49" s="27"/>
      <c r="L49" s="27"/>
    </row>
    <row r="50" spans="1:12" x14ac:dyDescent="0.25">
      <c r="A50" s="8">
        <f>IF(G50&lt;&gt;"",1+MAX($A$8:A49),"")</f>
        <v>29</v>
      </c>
      <c r="B50" s="20" t="s">
        <v>25</v>
      </c>
      <c r="C50" s="21"/>
      <c r="D50" s="53" t="s">
        <v>65</v>
      </c>
      <c r="E50" s="22">
        <v>92</v>
      </c>
      <c r="F50" s="23">
        <v>0.1</v>
      </c>
      <c r="G50" s="24">
        <f t="shared" si="7"/>
        <v>101.2</v>
      </c>
      <c r="H50" s="25" t="s">
        <v>20</v>
      </c>
      <c r="I50" s="26">
        <v>8.1</v>
      </c>
      <c r="J50" s="26">
        <f t="shared" si="1"/>
        <v>745.19999999999993</v>
      </c>
      <c r="K50" s="27"/>
      <c r="L50" s="27"/>
    </row>
    <row r="51" spans="1:12" ht="60" x14ac:dyDescent="0.25">
      <c r="A51" s="8">
        <f>IF(G51&lt;&gt;"",1+MAX($A$8:A50),"")</f>
        <v>30</v>
      </c>
      <c r="B51" s="20" t="s">
        <v>25</v>
      </c>
      <c r="C51" s="21"/>
      <c r="D51" s="53" t="s">
        <v>66</v>
      </c>
      <c r="E51" s="22">
        <v>22</v>
      </c>
      <c r="F51" s="23">
        <v>0.1</v>
      </c>
      <c r="G51" s="24">
        <f t="shared" si="7"/>
        <v>24.200000000000003</v>
      </c>
      <c r="H51" s="25" t="s">
        <v>20</v>
      </c>
      <c r="I51" s="26">
        <v>9.3000000000000007</v>
      </c>
      <c r="J51" s="26">
        <f t="shared" si="1"/>
        <v>204.60000000000002</v>
      </c>
      <c r="K51" s="27"/>
      <c r="L51" s="27"/>
    </row>
    <row r="52" spans="1:12" x14ac:dyDescent="0.25">
      <c r="A52" s="29" t="str">
        <f>IF(G52&lt;&gt;"",1+MAX($A$8:A51),"")</f>
        <v/>
      </c>
      <c r="B52" s="15"/>
      <c r="D52" s="52" t="s">
        <v>22</v>
      </c>
      <c r="E52" s="16"/>
      <c r="F52" s="17"/>
      <c r="G52" s="16"/>
      <c r="H52" s="18"/>
      <c r="I52" s="19"/>
      <c r="J52" s="30"/>
    </row>
    <row r="53" spans="1:12" ht="15.75" x14ac:dyDescent="0.25">
      <c r="A53" s="29" t="str">
        <f>IF(G53&lt;&gt;"",1+MAX($A$8:A52),"")</f>
        <v/>
      </c>
      <c r="B53" s="15"/>
      <c r="D53" s="51" t="s">
        <v>67</v>
      </c>
      <c r="E53" s="16"/>
      <c r="F53" s="17"/>
      <c r="G53" s="16"/>
      <c r="H53" s="18"/>
      <c r="I53" s="19"/>
      <c r="J53" s="30"/>
    </row>
    <row r="54" spans="1:12" x14ac:dyDescent="0.25">
      <c r="A54" s="8">
        <f>IF(G54&lt;&gt;"",1+MAX($A$8:A53),"")</f>
        <v>31</v>
      </c>
      <c r="B54" s="20" t="s">
        <v>25</v>
      </c>
      <c r="C54" s="21"/>
      <c r="D54" s="53" t="s">
        <v>68</v>
      </c>
      <c r="E54" s="22">
        <v>14</v>
      </c>
      <c r="F54" s="23">
        <v>0.1</v>
      </c>
      <c r="G54" s="24">
        <f t="shared" ref="G54:G61" si="8">E54*(1+F54)</f>
        <v>15.400000000000002</v>
      </c>
      <c r="H54" s="25" t="s">
        <v>20</v>
      </c>
      <c r="I54" s="26">
        <v>10.4</v>
      </c>
      <c r="J54" s="26">
        <f t="shared" si="1"/>
        <v>145.6</v>
      </c>
      <c r="K54" s="27"/>
      <c r="L54" s="27"/>
    </row>
    <row r="55" spans="1:12" x14ac:dyDescent="0.25">
      <c r="A55" s="8">
        <f>IF(G55&lt;&gt;"",1+MAX($A$8:A54),"")</f>
        <v>32</v>
      </c>
      <c r="B55" s="20" t="s">
        <v>25</v>
      </c>
      <c r="C55" s="21"/>
      <c r="D55" s="53" t="s">
        <v>69</v>
      </c>
      <c r="E55" s="22">
        <v>7</v>
      </c>
      <c r="F55" s="23">
        <v>0.1</v>
      </c>
      <c r="G55" s="24">
        <f t="shared" si="8"/>
        <v>7.7000000000000011</v>
      </c>
      <c r="H55" s="25" t="s">
        <v>20</v>
      </c>
      <c r="I55" s="26">
        <v>10.6</v>
      </c>
      <c r="J55" s="26">
        <f t="shared" si="1"/>
        <v>74.2</v>
      </c>
      <c r="K55" s="27"/>
      <c r="L55" s="27"/>
    </row>
    <row r="56" spans="1:12" x14ac:dyDescent="0.25">
      <c r="A56" s="8">
        <f>IF(G56&lt;&gt;"",1+MAX($A$8:A55),"")</f>
        <v>33</v>
      </c>
      <c r="B56" s="20" t="s">
        <v>25</v>
      </c>
      <c r="C56" s="21"/>
      <c r="D56" s="53" t="s">
        <v>70</v>
      </c>
      <c r="E56" s="22">
        <v>14</v>
      </c>
      <c r="F56" s="23">
        <v>0.1</v>
      </c>
      <c r="G56" s="24">
        <f t="shared" si="8"/>
        <v>15.400000000000002</v>
      </c>
      <c r="H56" s="25" t="s">
        <v>20</v>
      </c>
      <c r="I56" s="26">
        <v>11</v>
      </c>
      <c r="J56" s="26">
        <f t="shared" si="1"/>
        <v>154</v>
      </c>
      <c r="K56" s="27"/>
      <c r="L56" s="27"/>
    </row>
    <row r="57" spans="1:12" x14ac:dyDescent="0.25">
      <c r="A57" s="8">
        <f>IF(G57&lt;&gt;"",1+MAX($A$8:A56),"")</f>
        <v>34</v>
      </c>
      <c r="B57" s="20" t="s">
        <v>25</v>
      </c>
      <c r="C57" s="21"/>
      <c r="D57" s="53" t="s">
        <v>71</v>
      </c>
      <c r="E57" s="22">
        <v>19</v>
      </c>
      <c r="F57" s="23">
        <v>0.1</v>
      </c>
      <c r="G57" s="24">
        <f t="shared" si="8"/>
        <v>20.900000000000002</v>
      </c>
      <c r="H57" s="25" t="s">
        <v>20</v>
      </c>
      <c r="I57" s="26">
        <v>11</v>
      </c>
      <c r="J57" s="26">
        <f t="shared" si="1"/>
        <v>209</v>
      </c>
      <c r="K57" s="27"/>
      <c r="L57" s="27"/>
    </row>
    <row r="58" spans="1:12" x14ac:dyDescent="0.25">
      <c r="A58" s="8">
        <f>IF(G58&lt;&gt;"",1+MAX($A$8:A57),"")</f>
        <v>35</v>
      </c>
      <c r="B58" s="20" t="s">
        <v>25</v>
      </c>
      <c r="C58" s="21"/>
      <c r="D58" s="53" t="s">
        <v>72</v>
      </c>
      <c r="E58" s="22">
        <v>30</v>
      </c>
      <c r="F58" s="23">
        <v>0.1</v>
      </c>
      <c r="G58" s="24">
        <f t="shared" si="8"/>
        <v>33</v>
      </c>
      <c r="H58" s="25" t="s">
        <v>20</v>
      </c>
      <c r="I58" s="26">
        <v>11.2</v>
      </c>
      <c r="J58" s="26">
        <f t="shared" si="1"/>
        <v>336</v>
      </c>
      <c r="K58" s="27"/>
      <c r="L58" s="27"/>
    </row>
    <row r="59" spans="1:12" x14ac:dyDescent="0.25">
      <c r="A59" s="8">
        <f>IF(G59&lt;&gt;"",1+MAX($A$8:A58),"")</f>
        <v>36</v>
      </c>
      <c r="B59" s="20" t="s">
        <v>25</v>
      </c>
      <c r="C59" s="21"/>
      <c r="D59" s="53" t="s">
        <v>73</v>
      </c>
      <c r="E59" s="22">
        <v>17</v>
      </c>
      <c r="F59" s="23">
        <v>0.1</v>
      </c>
      <c r="G59" s="24">
        <f t="shared" si="8"/>
        <v>18.700000000000003</v>
      </c>
      <c r="H59" s="25" t="s">
        <v>20</v>
      </c>
      <c r="I59" s="26">
        <v>11.4</v>
      </c>
      <c r="J59" s="26">
        <f t="shared" si="1"/>
        <v>193.8</v>
      </c>
      <c r="K59" s="27"/>
      <c r="L59" s="27"/>
    </row>
    <row r="60" spans="1:12" x14ac:dyDescent="0.25">
      <c r="A60" s="8">
        <f>IF(G60&lt;&gt;"",1+MAX($A$8:A59),"")</f>
        <v>37</v>
      </c>
      <c r="B60" s="20" t="s">
        <v>25</v>
      </c>
      <c r="C60" s="21"/>
      <c r="D60" s="53" t="s">
        <v>74</v>
      </c>
      <c r="E60" s="22">
        <v>42</v>
      </c>
      <c r="F60" s="23">
        <v>0.1</v>
      </c>
      <c r="G60" s="24">
        <f t="shared" si="8"/>
        <v>46.2</v>
      </c>
      <c r="H60" s="25" t="s">
        <v>20</v>
      </c>
      <c r="I60" s="26">
        <v>11.8</v>
      </c>
      <c r="J60" s="26">
        <f t="shared" si="1"/>
        <v>495.6</v>
      </c>
      <c r="K60" s="27"/>
      <c r="L60" s="27"/>
    </row>
    <row r="61" spans="1:12" x14ac:dyDescent="0.25">
      <c r="A61" s="8">
        <f>IF(G61&lt;&gt;"",1+MAX($A$8:A60),"")</f>
        <v>38</v>
      </c>
      <c r="B61" s="20" t="s">
        <v>25</v>
      </c>
      <c r="C61" s="21"/>
      <c r="D61" s="53" t="s">
        <v>75</v>
      </c>
      <c r="E61" s="22">
        <v>9</v>
      </c>
      <c r="F61" s="23">
        <v>0.1</v>
      </c>
      <c r="G61" s="24">
        <f t="shared" si="8"/>
        <v>9.9</v>
      </c>
      <c r="H61" s="25" t="s">
        <v>20</v>
      </c>
      <c r="I61" s="26">
        <v>10.199999999999999</v>
      </c>
      <c r="J61" s="26">
        <f t="shared" si="1"/>
        <v>91.8</v>
      </c>
      <c r="K61" s="27"/>
      <c r="L61" s="27"/>
    </row>
    <row r="62" spans="1:12" x14ac:dyDescent="0.25">
      <c r="A62" s="29" t="str">
        <f>IF(G62&lt;&gt;"",1+MAX($A$8:A61),"")</f>
        <v/>
      </c>
      <c r="D62" s="52"/>
      <c r="E62" s="16"/>
      <c r="F62" s="17"/>
      <c r="G62" s="16"/>
      <c r="H62" s="18"/>
      <c r="I62" s="19"/>
      <c r="J62" s="30"/>
    </row>
    <row r="63" spans="1:12" ht="15.75" thickBot="1" x14ac:dyDescent="0.3">
      <c r="A63" s="11"/>
      <c r="B63" s="32"/>
      <c r="C63" s="33"/>
      <c r="D63" s="55"/>
      <c r="E63" s="16"/>
      <c r="F63" s="34"/>
      <c r="G63" s="35"/>
      <c r="H63" s="18"/>
      <c r="I63" s="36"/>
      <c r="J63" s="36"/>
      <c r="K63" s="37"/>
      <c r="L63" s="37"/>
    </row>
    <row r="64" spans="1:12" ht="19.5" thickBot="1" x14ac:dyDescent="0.3">
      <c r="A64" s="29" t="str">
        <f>IF(G64&lt;&gt;"",1+MAX($A$8:A62),"")</f>
        <v/>
      </c>
      <c r="D64" s="52"/>
      <c r="E64" s="38" t="s">
        <v>76</v>
      </c>
      <c r="F64" s="39"/>
      <c r="G64" s="39"/>
      <c r="H64" s="39"/>
      <c r="I64" s="39"/>
      <c r="J64" s="40">
        <f>SUM(J4:J62)</f>
        <v>13523.430000000002</v>
      </c>
      <c r="K64" s="41"/>
      <c r="L64" s="42">
        <f>SUM(L4:L62)</f>
        <v>13523.430000000002</v>
      </c>
    </row>
    <row r="65" spans="1:12" ht="19.5" thickBot="1" x14ac:dyDescent="0.3">
      <c r="A65" s="29" t="str">
        <f>IF(G65&lt;&gt;"",1+MAX($A$8:A64),"")</f>
        <v/>
      </c>
      <c r="D65" s="52"/>
      <c r="E65" s="43" t="s">
        <v>77</v>
      </c>
      <c r="F65" s="44"/>
      <c r="G65" s="44"/>
      <c r="H65" s="44"/>
      <c r="I65" s="44"/>
      <c r="J65" s="45">
        <f>0.25*J64</f>
        <v>3380.8575000000005</v>
      </c>
      <c r="K65" s="41"/>
      <c r="L65" s="42">
        <f>0.25*L64</f>
        <v>3380.8575000000005</v>
      </c>
    </row>
    <row r="66" spans="1:12" ht="19.5" thickBot="1" x14ac:dyDescent="0.3">
      <c r="A66" s="29" t="str">
        <f>IF(G66&lt;&gt;"",1+MAX($A$8:A65),"")</f>
        <v/>
      </c>
      <c r="D66" s="52"/>
      <c r="E66" s="46" t="s">
        <v>78</v>
      </c>
      <c r="F66" s="47"/>
      <c r="G66" s="47"/>
      <c r="H66" s="47"/>
      <c r="I66" s="47"/>
      <c r="J66" s="48">
        <f>SUM(J64:J65)</f>
        <v>16904.287500000002</v>
      </c>
      <c r="K66" s="41"/>
      <c r="L66" s="49">
        <f>SUM(L64:L65)</f>
        <v>16904.287500000002</v>
      </c>
    </row>
    <row r="67" spans="1:12" x14ac:dyDescent="0.25">
      <c r="A67" s="29" t="str">
        <f>IF(G67&lt;&gt;"",1+MAX($A$8:A66),"")</f>
        <v/>
      </c>
      <c r="D67" s="52"/>
      <c r="E67" s="16"/>
      <c r="F67" s="17"/>
      <c r="G67" s="16"/>
      <c r="H67" s="18"/>
      <c r="I67" s="19"/>
      <c r="J67" s="30"/>
    </row>
    <row r="68" spans="1:12" x14ac:dyDescent="0.25">
      <c r="A68" s="29" t="str">
        <f>IF(G68&lt;&gt;"",1+MAX($A$8:A67),"")</f>
        <v/>
      </c>
      <c r="D68" s="52"/>
      <c r="E68" s="16"/>
      <c r="F68" s="17"/>
      <c r="G68" s="16"/>
      <c r="H68" s="18"/>
      <c r="I68" s="19"/>
      <c r="J68" s="30"/>
    </row>
    <row r="69" spans="1:12" x14ac:dyDescent="0.25">
      <c r="A69" s="29" t="str">
        <f>IF(G69&lt;&gt;"",1+MAX($A$8:A68),"")</f>
        <v/>
      </c>
      <c r="D69" s="52"/>
      <c r="E69" s="16"/>
      <c r="F69" s="17"/>
      <c r="G69" s="16"/>
      <c r="H69" s="18"/>
      <c r="I69" s="19"/>
      <c r="J69" s="30"/>
    </row>
    <row r="70" spans="1:12" x14ac:dyDescent="0.25">
      <c r="A70" s="29" t="str">
        <f>IF(G70&lt;&gt;"",1+MAX($A$8:A69),"")</f>
        <v/>
      </c>
      <c r="D70" s="52"/>
      <c r="E70" s="16"/>
      <c r="F70" s="17"/>
      <c r="G70" s="16"/>
      <c r="H70" s="18"/>
      <c r="I70" s="19"/>
      <c r="J70" s="30"/>
    </row>
    <row r="71" spans="1:12" x14ac:dyDescent="0.25">
      <c r="A71" s="29" t="str">
        <f>IF(G71&lt;&gt;"",1+MAX($A$8:A70),"")</f>
        <v/>
      </c>
      <c r="D71" s="52"/>
      <c r="E71" s="16"/>
      <c r="F71" s="17"/>
      <c r="G71" s="16"/>
      <c r="H71" s="18"/>
      <c r="I71" s="19"/>
      <c r="J71" s="30"/>
    </row>
    <row r="72" spans="1:12" x14ac:dyDescent="0.25">
      <c r="A72" s="29" t="str">
        <f>IF(G72&lt;&gt;"",1+MAX($A$8:A71),"")</f>
        <v/>
      </c>
      <c r="D72" s="52"/>
      <c r="E72" s="16"/>
      <c r="F72" s="17"/>
      <c r="G72" s="16"/>
      <c r="H72" s="18"/>
      <c r="I72" s="19"/>
      <c r="J72" s="30"/>
    </row>
    <row r="73" spans="1:12" x14ac:dyDescent="0.25">
      <c r="A73" s="29" t="str">
        <f>IF(G73&lt;&gt;"",1+MAX($A$8:A72),"")</f>
        <v/>
      </c>
      <c r="D73" s="52"/>
      <c r="E73" s="16"/>
      <c r="F73" s="17"/>
      <c r="G73" s="16"/>
      <c r="H73" s="18"/>
      <c r="I73" s="19"/>
      <c r="J73" s="30"/>
    </row>
    <row r="74" spans="1:12" x14ac:dyDescent="0.25">
      <c r="A74" s="29" t="str">
        <f>IF(G74&lt;&gt;"",1+MAX($A$8:A73),"")</f>
        <v/>
      </c>
      <c r="D74" s="52"/>
      <c r="E74" s="16"/>
      <c r="F74" s="17"/>
      <c r="G74" s="16"/>
      <c r="H74" s="18"/>
      <c r="I74" s="19"/>
      <c r="J74" s="30"/>
    </row>
    <row r="75" spans="1:12" x14ac:dyDescent="0.25">
      <c r="A75" s="29" t="str">
        <f>IF(G75&lt;&gt;"",1+MAX($A$8:A74),"")</f>
        <v/>
      </c>
      <c r="D75" s="52"/>
      <c r="E75" s="16"/>
      <c r="F75" s="17"/>
      <c r="G75" s="16"/>
      <c r="H75" s="18"/>
      <c r="I75" s="19"/>
      <c r="J75" s="30"/>
    </row>
    <row r="76" spans="1:12" x14ac:dyDescent="0.25">
      <c r="A76" s="29" t="str">
        <f>IF(G76&lt;&gt;"",1+MAX($A$8:A75),"")</f>
        <v/>
      </c>
      <c r="D76" s="52"/>
      <c r="E76" s="16"/>
      <c r="F76" s="17"/>
      <c r="G76" s="16"/>
      <c r="H76" s="18"/>
      <c r="I76" s="19"/>
      <c r="J76" s="30"/>
    </row>
    <row r="77" spans="1:12" x14ac:dyDescent="0.25">
      <c r="A77" s="29" t="str">
        <f>IF(G77&lt;&gt;"",1+MAX($A$8:A76),"")</f>
        <v/>
      </c>
      <c r="D77" s="52"/>
      <c r="E77" s="16"/>
      <c r="F77" s="17"/>
      <c r="G77" s="16"/>
      <c r="H77" s="18"/>
      <c r="I77" s="19"/>
      <c r="J77" s="30"/>
    </row>
    <row r="78" spans="1:12" x14ac:dyDescent="0.25">
      <c r="A78" s="29" t="str">
        <f>IF(G78&lt;&gt;"",1+MAX($A$8:A77),"")</f>
        <v/>
      </c>
      <c r="D78" s="52"/>
      <c r="E78" s="16"/>
      <c r="F78" s="17"/>
      <c r="G78" s="16"/>
      <c r="H78" s="18"/>
      <c r="I78" s="19"/>
      <c r="J78" s="30"/>
    </row>
    <row r="79" spans="1:12" x14ac:dyDescent="0.25">
      <c r="A79" s="29" t="str">
        <f>IF(G79&lt;&gt;"",1+MAX($A$8:A78),"")</f>
        <v/>
      </c>
      <c r="D79" s="52"/>
      <c r="E79" s="16"/>
      <c r="F79" s="17"/>
      <c r="G79" s="16"/>
      <c r="H79" s="18"/>
      <c r="I79" s="19"/>
      <c r="J79" s="30"/>
    </row>
    <row r="80" spans="1:12" x14ac:dyDescent="0.25">
      <c r="A80" s="29" t="str">
        <f>IF(G80&lt;&gt;"",1+MAX($A$8:A79),"")</f>
        <v/>
      </c>
      <c r="D80" s="52"/>
      <c r="E80" s="16"/>
      <c r="F80" s="17"/>
      <c r="G80" s="16"/>
      <c r="H80" s="18"/>
      <c r="I80" s="19"/>
      <c r="J80" s="30"/>
    </row>
    <row r="81" spans="1:10" x14ac:dyDescent="0.25">
      <c r="A81" s="29" t="str">
        <f>IF(G81&lt;&gt;"",1+MAX($A$8:A80),"")</f>
        <v/>
      </c>
      <c r="D81" s="52"/>
      <c r="E81" s="16"/>
      <c r="F81" s="17"/>
      <c r="G81" s="16"/>
      <c r="H81" s="18"/>
      <c r="I81" s="19"/>
      <c r="J81" s="30"/>
    </row>
    <row r="82" spans="1:10" x14ac:dyDescent="0.25">
      <c r="A82" s="29" t="str">
        <f>IF(G82&lt;&gt;"",1+MAX($A$8:A81),"")</f>
        <v/>
      </c>
      <c r="D82" s="52"/>
      <c r="E82" s="16"/>
      <c r="F82" s="17"/>
      <c r="G82" s="16"/>
      <c r="H82" s="18"/>
      <c r="I82" s="19"/>
      <c r="J82" s="30"/>
    </row>
    <row r="83" spans="1:10" x14ac:dyDescent="0.25">
      <c r="A83" s="29" t="str">
        <f>IF(G83&lt;&gt;"",1+MAX($A$8:A82),"")</f>
        <v/>
      </c>
      <c r="D83" s="52"/>
      <c r="E83" s="16"/>
      <c r="F83" s="17"/>
      <c r="G83" s="16"/>
      <c r="H83" s="18"/>
      <c r="I83" s="19"/>
      <c r="J83" s="30"/>
    </row>
    <row r="84" spans="1:10" x14ac:dyDescent="0.25">
      <c r="A84" s="29" t="str">
        <f>IF(G84&lt;&gt;"",1+MAX($A$8:A83),"")</f>
        <v/>
      </c>
      <c r="D84" s="52"/>
      <c r="E84" s="16"/>
      <c r="F84" s="17"/>
      <c r="G84" s="16"/>
      <c r="H84" s="18"/>
      <c r="I84" s="19"/>
      <c r="J84" s="30"/>
    </row>
    <row r="85" spans="1:10" x14ac:dyDescent="0.25">
      <c r="A85" s="29" t="str">
        <f>IF(G85&lt;&gt;"",1+MAX($A$8:A84),"")</f>
        <v/>
      </c>
      <c r="D85" s="52"/>
      <c r="E85" s="16"/>
      <c r="F85" s="17"/>
      <c r="G85" s="16"/>
      <c r="H85" s="18"/>
      <c r="I85" s="19"/>
      <c r="J85" s="30"/>
    </row>
    <row r="86" spans="1:10" x14ac:dyDescent="0.25">
      <c r="A86" s="29" t="str">
        <f>IF(G86&lt;&gt;"",1+MAX($A$8:A85),"")</f>
        <v/>
      </c>
      <c r="D86" s="52"/>
      <c r="E86" s="16"/>
      <c r="F86" s="17"/>
      <c r="G86" s="16"/>
      <c r="H86" s="18"/>
      <c r="I86" s="19"/>
      <c r="J86" s="30"/>
    </row>
    <row r="87" spans="1:10" x14ac:dyDescent="0.25">
      <c r="A87" s="29" t="str">
        <f>IF(G87&lt;&gt;"",1+MAX($A$8:A86),"")</f>
        <v/>
      </c>
      <c r="D87" s="52"/>
      <c r="E87" s="16"/>
      <c r="F87" s="17"/>
      <c r="G87" s="16"/>
      <c r="H87" s="18"/>
      <c r="I87" s="19"/>
      <c r="J87" s="30"/>
    </row>
    <row r="88" spans="1:10" x14ac:dyDescent="0.25">
      <c r="A88" s="29" t="str">
        <f>IF(G88&lt;&gt;"",1+MAX($A$8:A87),"")</f>
        <v/>
      </c>
      <c r="D88" s="52"/>
      <c r="E88" s="16"/>
      <c r="F88" s="17"/>
      <c r="G88" s="16"/>
      <c r="H88" s="18"/>
      <c r="I88" s="19"/>
      <c r="J88" s="30"/>
    </row>
    <row r="89" spans="1:10" x14ac:dyDescent="0.25">
      <c r="A89" s="29" t="str">
        <f>IF(G89&lt;&gt;"",1+MAX($A$8:A88),"")</f>
        <v/>
      </c>
      <c r="D89" s="52"/>
      <c r="E89" s="16"/>
      <c r="F89" s="17"/>
      <c r="G89" s="16"/>
      <c r="H89" s="18"/>
      <c r="I89" s="19"/>
      <c r="J89" s="30"/>
    </row>
    <row r="90" spans="1:10" x14ac:dyDescent="0.25">
      <c r="A90" s="29" t="str">
        <f>IF(G90&lt;&gt;"",1+MAX($A$8:A89),"")</f>
        <v/>
      </c>
      <c r="D90" s="52"/>
      <c r="E90" s="16"/>
      <c r="F90" s="17"/>
      <c r="G90" s="16"/>
      <c r="H90" s="18"/>
      <c r="I90" s="19"/>
      <c r="J90" s="30"/>
    </row>
    <row r="91" spans="1:10" x14ac:dyDescent="0.25">
      <c r="A91" s="29" t="str">
        <f>IF(G91&lt;&gt;"",1+MAX($A$8:A90),"")</f>
        <v/>
      </c>
      <c r="D91" s="52"/>
      <c r="E91" s="16"/>
      <c r="F91" s="17"/>
      <c r="G91" s="16"/>
      <c r="H91" s="18"/>
      <c r="I91" s="19"/>
      <c r="J91" s="30"/>
    </row>
    <row r="92" spans="1:10" x14ac:dyDescent="0.25">
      <c r="A92" s="29" t="str">
        <f>IF(G92&lt;&gt;"",1+MAX($A$8:A91),"")</f>
        <v/>
      </c>
      <c r="D92" s="52"/>
      <c r="E92" s="16"/>
      <c r="F92" s="17"/>
      <c r="G92" s="16"/>
      <c r="H92" s="18"/>
      <c r="I92" s="19"/>
      <c r="J92" s="30"/>
    </row>
    <row r="93" spans="1:10" x14ac:dyDescent="0.25">
      <c r="A93" s="29" t="str">
        <f>IF(G93&lt;&gt;"",1+MAX($A$8:A92),"")</f>
        <v/>
      </c>
      <c r="D93" s="52"/>
      <c r="E93" s="16"/>
      <c r="F93" s="17"/>
      <c r="G93" s="16"/>
      <c r="H93" s="18"/>
      <c r="I93" s="19"/>
      <c r="J93" s="30"/>
    </row>
    <row r="94" spans="1:10" x14ac:dyDescent="0.25">
      <c r="A94" s="29" t="str">
        <f>IF(G94&lt;&gt;"",1+MAX($A$8:A93),"")</f>
        <v/>
      </c>
      <c r="D94" s="52"/>
      <c r="E94" s="16"/>
      <c r="F94" s="17"/>
      <c r="G94" s="16"/>
      <c r="H94" s="18"/>
      <c r="I94" s="19"/>
      <c r="J94" s="30"/>
    </row>
    <row r="95" spans="1:10" x14ac:dyDescent="0.25">
      <c r="A95" s="29" t="str">
        <f>IF(G95&lt;&gt;"",1+MAX($A$8:A94),"")</f>
        <v/>
      </c>
      <c r="D95" s="52"/>
      <c r="E95" s="16"/>
      <c r="F95" s="17"/>
      <c r="G95" s="16"/>
      <c r="H95" s="18"/>
      <c r="I95" s="19"/>
      <c r="J95" s="30"/>
    </row>
    <row r="96" spans="1:10" x14ac:dyDescent="0.25">
      <c r="A96" s="29" t="str">
        <f>IF(G96&lt;&gt;"",1+MAX($A$8:A95),"")</f>
        <v/>
      </c>
      <c r="D96" s="52"/>
      <c r="E96" s="16"/>
      <c r="F96" s="17"/>
      <c r="G96" s="16"/>
      <c r="H96" s="18"/>
      <c r="I96" s="19"/>
      <c r="J96" s="30"/>
    </row>
    <row r="97" spans="1:10" x14ac:dyDescent="0.25">
      <c r="A97" s="29" t="str">
        <f>IF(G97&lt;&gt;"",1+MAX($A$8:A96),"")</f>
        <v/>
      </c>
      <c r="D97" s="52"/>
      <c r="E97" s="16"/>
      <c r="F97" s="17"/>
      <c r="G97" s="16"/>
      <c r="H97" s="18"/>
      <c r="I97" s="19"/>
      <c r="J97" s="30"/>
    </row>
    <row r="98" spans="1:10" x14ac:dyDescent="0.25">
      <c r="A98" s="29" t="str">
        <f>IF(G98&lt;&gt;"",1+MAX($A$8:A97),"")</f>
        <v/>
      </c>
      <c r="D98" s="52"/>
      <c r="E98" s="16"/>
      <c r="F98" s="17"/>
      <c r="G98" s="16"/>
      <c r="H98" s="18"/>
      <c r="I98" s="19"/>
      <c r="J98" s="30"/>
    </row>
    <row r="99" spans="1:10" x14ac:dyDescent="0.25">
      <c r="A99" s="29" t="str">
        <f>IF(G99&lt;&gt;"",1+MAX($A$8:A98),"")</f>
        <v/>
      </c>
      <c r="D99" s="52"/>
      <c r="E99" s="16"/>
      <c r="F99" s="17"/>
      <c r="G99" s="16"/>
      <c r="H99" s="18"/>
      <c r="I99" s="19"/>
      <c r="J99" s="30"/>
    </row>
    <row r="100" spans="1:10" x14ac:dyDescent="0.25">
      <c r="A100" s="29" t="str">
        <f>IF(G100&lt;&gt;"",1+MAX($A$8:A99),"")</f>
        <v/>
      </c>
      <c r="D100" s="52"/>
      <c r="E100" s="16"/>
      <c r="F100" s="17"/>
      <c r="G100" s="16"/>
      <c r="H100" s="18"/>
      <c r="I100" s="19"/>
      <c r="J100" s="30"/>
    </row>
    <row r="101" spans="1:10" x14ac:dyDescent="0.25">
      <c r="A101" s="29" t="str">
        <f>IF(G101&lt;&gt;"",1+MAX($A$8:A100),"")</f>
        <v/>
      </c>
      <c r="D101" s="52"/>
      <c r="E101" s="16"/>
      <c r="F101" s="17"/>
      <c r="G101" s="16"/>
      <c r="H101" s="18"/>
      <c r="I101" s="19"/>
      <c r="J101" s="30"/>
    </row>
    <row r="102" spans="1:10" x14ac:dyDescent="0.25">
      <c r="A102" s="29" t="str">
        <f>IF(G102&lt;&gt;"",1+MAX($A$8:A101),"")</f>
        <v/>
      </c>
      <c r="D102" s="52"/>
      <c r="E102" s="16"/>
      <c r="F102" s="17"/>
      <c r="G102" s="16"/>
      <c r="H102" s="18"/>
      <c r="I102" s="19"/>
      <c r="J102" s="30"/>
    </row>
    <row r="103" spans="1:10" x14ac:dyDescent="0.25">
      <c r="A103" s="29" t="str">
        <f>IF(G103&lt;&gt;"",1+MAX($A$8:A102),"")</f>
        <v/>
      </c>
      <c r="D103" s="52"/>
      <c r="E103" s="16"/>
      <c r="F103" s="17"/>
      <c r="G103" s="16"/>
      <c r="H103" s="18"/>
      <c r="I103" s="19"/>
      <c r="J103" s="30"/>
    </row>
    <row r="104" spans="1:10" x14ac:dyDescent="0.25">
      <c r="A104" s="29" t="str">
        <f>IF(G104&lt;&gt;"",1+MAX($A$8:A103),"")</f>
        <v/>
      </c>
      <c r="D104" s="52"/>
      <c r="E104" s="16"/>
      <c r="F104" s="17"/>
      <c r="G104" s="16"/>
      <c r="H104" s="18"/>
      <c r="I104" s="19"/>
      <c r="J104" s="30"/>
    </row>
    <row r="105" spans="1:10" x14ac:dyDescent="0.25">
      <c r="A105" s="29" t="str">
        <f>IF(G105&lt;&gt;"",1+MAX($A$8:A104),"")</f>
        <v/>
      </c>
      <c r="D105" s="52"/>
      <c r="E105" s="16"/>
      <c r="F105" s="17"/>
      <c r="G105" s="16"/>
      <c r="H105" s="18"/>
      <c r="I105" s="19"/>
      <c r="J105" s="30"/>
    </row>
    <row r="106" spans="1:10" x14ac:dyDescent="0.25">
      <c r="A106" s="29" t="str">
        <f>IF(G106&lt;&gt;"",1+MAX($A$8:A105),"")</f>
        <v/>
      </c>
      <c r="D106" s="52"/>
      <c r="E106" s="16"/>
      <c r="F106" s="17"/>
      <c r="G106" s="16"/>
      <c r="H106" s="18"/>
      <c r="I106" s="19"/>
      <c r="J106" s="30"/>
    </row>
    <row r="107" spans="1:10" x14ac:dyDescent="0.25">
      <c r="A107" s="29" t="str">
        <f>IF(G107&lt;&gt;"",1+MAX($A$8:A106),"")</f>
        <v/>
      </c>
      <c r="D107" s="52"/>
      <c r="E107" s="16"/>
      <c r="F107" s="17"/>
      <c r="G107" s="16"/>
      <c r="H107" s="18"/>
      <c r="I107" s="19"/>
      <c r="J107" s="30"/>
    </row>
    <row r="108" spans="1:10" x14ac:dyDescent="0.25">
      <c r="A108" s="29" t="str">
        <f>IF(G108&lt;&gt;"",1+MAX($A$8:A107),"")</f>
        <v/>
      </c>
    </row>
    <row r="109" spans="1:10" x14ac:dyDescent="0.25">
      <c r="A109" s="29" t="str">
        <f>IF(G109&lt;&gt;"",1+MAX($A$8:A108),"")</f>
        <v/>
      </c>
    </row>
    <row r="110" spans="1:10" x14ac:dyDescent="0.25">
      <c r="A110" s="29" t="str">
        <f>IF(G110&lt;&gt;"",1+MAX($A$8:A109),"")</f>
        <v/>
      </c>
    </row>
    <row r="111" spans="1:10" x14ac:dyDescent="0.25">
      <c r="A111" s="29" t="str">
        <f>IF(G111&lt;&gt;"",1+MAX($A$8:A110),"")</f>
        <v/>
      </c>
    </row>
    <row r="112" spans="1:10" x14ac:dyDescent="0.25">
      <c r="A112" s="29" t="str">
        <f>IF(G112&lt;&gt;"",1+MAX($A$8:A111),"")</f>
        <v/>
      </c>
    </row>
    <row r="113" spans="1:1" x14ac:dyDescent="0.25">
      <c r="A113" s="29" t="str">
        <f>IF(G113&lt;&gt;"",1+MAX($A$8:A112),"")</f>
        <v/>
      </c>
    </row>
    <row r="114" spans="1:1" x14ac:dyDescent="0.25">
      <c r="A114" s="29" t="str">
        <f>IF(G114&lt;&gt;"",1+MAX($A$8:A113),"")</f>
        <v/>
      </c>
    </row>
    <row r="115" spans="1:1" x14ac:dyDescent="0.25">
      <c r="A115" s="29" t="str">
        <f>IF(G115&lt;&gt;"",1+MAX($A$8:A114),"")</f>
        <v/>
      </c>
    </row>
    <row r="116" spans="1:1" x14ac:dyDescent="0.25">
      <c r="A116" s="29" t="str">
        <f>IF(G116&lt;&gt;"",1+MAX($A$8:A115),"")</f>
        <v/>
      </c>
    </row>
    <row r="117" spans="1:1" x14ac:dyDescent="0.25">
      <c r="A117" s="29" t="str">
        <f>IF(G117&lt;&gt;"",1+MAX($A$8:A116),"")</f>
        <v/>
      </c>
    </row>
    <row r="118" spans="1:1" x14ac:dyDescent="0.25">
      <c r="A118" s="29" t="str">
        <f>IF(G118&lt;&gt;"",1+MAX($A$8:A117),"")</f>
        <v/>
      </c>
    </row>
    <row r="119" spans="1:1" x14ac:dyDescent="0.25">
      <c r="A119" s="29" t="str">
        <f>IF(G119&lt;&gt;"",1+MAX($A$8:A118),"")</f>
        <v/>
      </c>
    </row>
    <row r="120" spans="1:1" x14ac:dyDescent="0.25">
      <c r="A120" s="29" t="str">
        <f>IF(G120&lt;&gt;"",1+MAX($A$8:A119),"")</f>
        <v/>
      </c>
    </row>
    <row r="121" spans="1:1" x14ac:dyDescent="0.25">
      <c r="A121" s="29" t="str">
        <f>IF(G121&lt;&gt;"",1+MAX($A$8:A120),"")</f>
        <v/>
      </c>
    </row>
    <row r="122" spans="1:1" x14ac:dyDescent="0.25">
      <c r="A122" s="29" t="str">
        <f>IF(G122&lt;&gt;"",1+MAX($A$8:A121),"")</f>
        <v/>
      </c>
    </row>
    <row r="123" spans="1:1" x14ac:dyDescent="0.25">
      <c r="A123" s="29" t="str">
        <f>IF(G123&lt;&gt;"",1+MAX($A$8:A122),"")</f>
        <v/>
      </c>
    </row>
    <row r="124" spans="1:1" x14ac:dyDescent="0.25">
      <c r="A124" s="29" t="str">
        <f>IF(G124&lt;&gt;"",1+MAX($A$8:A123),"")</f>
        <v/>
      </c>
    </row>
    <row r="125" spans="1:1" x14ac:dyDescent="0.25">
      <c r="A125" s="29" t="str">
        <f>IF(G125&lt;&gt;"",1+MAX($A$8:A124),"")</f>
        <v/>
      </c>
    </row>
    <row r="126" spans="1:1" x14ac:dyDescent="0.25">
      <c r="A126" s="29" t="str">
        <f>IF(G126&lt;&gt;"",1+MAX($A$8:A125),"")</f>
        <v/>
      </c>
    </row>
    <row r="127" spans="1:1" x14ac:dyDescent="0.25">
      <c r="A127" s="29" t="str">
        <f>IF(G127&lt;&gt;"",1+MAX($A$8:A126),"")</f>
        <v/>
      </c>
    </row>
    <row r="128" spans="1:1" x14ac:dyDescent="0.25">
      <c r="A128" s="29" t="str">
        <f>IF(G128&lt;&gt;"",1+MAX($A$8:A127),"")</f>
        <v/>
      </c>
    </row>
    <row r="129" spans="1:1" x14ac:dyDescent="0.25">
      <c r="A129" s="29" t="str">
        <f>IF(G129&lt;&gt;"",1+MAX($A$8:A128),"")</f>
        <v/>
      </c>
    </row>
    <row r="130" spans="1:1" x14ac:dyDescent="0.25">
      <c r="A130" s="29" t="str">
        <f>IF(G130&lt;&gt;"",1+MAX($A$8:A129),"")</f>
        <v/>
      </c>
    </row>
    <row r="131" spans="1:1" x14ac:dyDescent="0.25">
      <c r="A131" s="29" t="str">
        <f>IF(G131&lt;&gt;"",1+MAX($A$8:A130),"")</f>
        <v/>
      </c>
    </row>
    <row r="132" spans="1:1" x14ac:dyDescent="0.25">
      <c r="A132" s="29" t="str">
        <f>IF(G132&lt;&gt;"",1+MAX($A$8:A131),"")</f>
        <v/>
      </c>
    </row>
    <row r="133" spans="1:1" x14ac:dyDescent="0.25">
      <c r="A133" s="29" t="str">
        <f>IF(G133&lt;&gt;"",1+MAX($A$8:A132),"")</f>
        <v/>
      </c>
    </row>
    <row r="134" spans="1:1" x14ac:dyDescent="0.25">
      <c r="A134" s="29" t="str">
        <f>IF(G134&lt;&gt;"",1+MAX($A$8:A133),"")</f>
        <v/>
      </c>
    </row>
    <row r="135" spans="1:1" x14ac:dyDescent="0.25">
      <c r="A135" s="29" t="str">
        <f>IF(G135&lt;&gt;"",1+MAX($A$8:A134),"")</f>
        <v/>
      </c>
    </row>
    <row r="136" spans="1:1" x14ac:dyDescent="0.25">
      <c r="A136" s="29" t="str">
        <f>IF(G136&lt;&gt;"",1+MAX($A$8:A135),"")</f>
        <v/>
      </c>
    </row>
    <row r="137" spans="1:1" x14ac:dyDescent="0.25">
      <c r="A137" s="29" t="str">
        <f>IF(G137&lt;&gt;"",1+MAX($A$8:A136),"")</f>
        <v/>
      </c>
    </row>
    <row r="138" spans="1:1" x14ac:dyDescent="0.25">
      <c r="A138" s="29" t="str">
        <f>IF(G138&lt;&gt;"",1+MAX($A$8:A137),"")</f>
        <v/>
      </c>
    </row>
    <row r="139" spans="1:1" x14ac:dyDescent="0.25">
      <c r="A139" s="29" t="str">
        <f>IF(G139&lt;&gt;"",1+MAX($A$8:A138),"")</f>
        <v/>
      </c>
    </row>
    <row r="140" spans="1:1" x14ac:dyDescent="0.25">
      <c r="A140" s="29" t="str">
        <f>IF(G140&lt;&gt;"",1+MAX($A$8:A139),"")</f>
        <v/>
      </c>
    </row>
    <row r="141" spans="1:1" x14ac:dyDescent="0.25">
      <c r="A141" s="29" t="str">
        <f>IF(G141&lt;&gt;"",1+MAX($A$8:A140),"")</f>
        <v/>
      </c>
    </row>
    <row r="142" spans="1:1" x14ac:dyDescent="0.25">
      <c r="A142" s="29" t="str">
        <f>IF(G142&lt;&gt;"",1+MAX($A$8:A141),"")</f>
        <v/>
      </c>
    </row>
    <row r="143" spans="1:1" x14ac:dyDescent="0.25">
      <c r="A143" s="29" t="str">
        <f>IF(G143&lt;&gt;"",1+MAX($A$8:A142),"")</f>
        <v/>
      </c>
    </row>
    <row r="144" spans="1:1" x14ac:dyDescent="0.25">
      <c r="A144" s="29" t="str">
        <f>IF(G144&lt;&gt;"",1+MAX($A$8:A143),"")</f>
        <v/>
      </c>
    </row>
    <row r="145" spans="1:1" x14ac:dyDescent="0.25">
      <c r="A145" s="29" t="str">
        <f>IF(G145&lt;&gt;"",1+MAX($A$8:A144),"")</f>
        <v/>
      </c>
    </row>
    <row r="146" spans="1:1" x14ac:dyDescent="0.25">
      <c r="A146" s="29" t="str">
        <f>IF(G146&lt;&gt;"",1+MAX($A$8:A145),"")</f>
        <v/>
      </c>
    </row>
    <row r="147" spans="1:1" x14ac:dyDescent="0.25">
      <c r="A147" s="29" t="str">
        <f>IF(G147&lt;&gt;"",1+MAX($A$8:A146),"")</f>
        <v/>
      </c>
    </row>
    <row r="148" spans="1:1" x14ac:dyDescent="0.25">
      <c r="A148" s="29" t="str">
        <f>IF(G148&lt;&gt;"",1+MAX($A$8:A147),"")</f>
        <v/>
      </c>
    </row>
    <row r="149" spans="1:1" x14ac:dyDescent="0.25">
      <c r="A149" s="29" t="str">
        <f>IF(G149&lt;&gt;"",1+MAX($A$8:A148),"")</f>
        <v/>
      </c>
    </row>
    <row r="150" spans="1:1" x14ac:dyDescent="0.25">
      <c r="A150" s="29" t="str">
        <f>IF(G150&lt;&gt;"",1+MAX($A$8:A149),"")</f>
        <v/>
      </c>
    </row>
    <row r="151" spans="1:1" x14ac:dyDescent="0.25">
      <c r="A151" s="29" t="str">
        <f>IF(G151&lt;&gt;"",1+MAX($A$8:A150),"")</f>
        <v/>
      </c>
    </row>
    <row r="152" spans="1:1" x14ac:dyDescent="0.25">
      <c r="A152" s="29" t="str">
        <f>IF(G152&lt;&gt;"",1+MAX($A$8:A151),"")</f>
        <v/>
      </c>
    </row>
    <row r="153" spans="1:1" x14ac:dyDescent="0.25">
      <c r="A153" s="29" t="str">
        <f>IF(G153&lt;&gt;"",1+MAX($A$8:A152),"")</f>
        <v/>
      </c>
    </row>
    <row r="154" spans="1:1" x14ac:dyDescent="0.25">
      <c r="A154" s="29" t="str">
        <f>IF(G154&lt;&gt;"",1+MAX($A$8:A153),"")</f>
        <v/>
      </c>
    </row>
    <row r="155" spans="1:1" x14ac:dyDescent="0.25">
      <c r="A155" s="29" t="str">
        <f>IF(G155&lt;&gt;"",1+MAX($A$8:A154),"")</f>
        <v/>
      </c>
    </row>
    <row r="156" spans="1:1" x14ac:dyDescent="0.25">
      <c r="A156" s="29" t="str">
        <f>IF(G156&lt;&gt;"",1+MAX($A$8:A155),"")</f>
        <v/>
      </c>
    </row>
    <row r="157" spans="1:1" x14ac:dyDescent="0.25">
      <c r="A157" s="29" t="str">
        <f>IF(G157&lt;&gt;"",1+MAX($A$8:A156),"")</f>
        <v/>
      </c>
    </row>
    <row r="158" spans="1:1" x14ac:dyDescent="0.25">
      <c r="A158" s="29" t="str">
        <f>IF(G158&lt;&gt;"",1+MAX($A$8:A157),"")</f>
        <v/>
      </c>
    </row>
    <row r="159" spans="1:1" x14ac:dyDescent="0.25">
      <c r="A159" s="29" t="str">
        <f>IF(G159&lt;&gt;"",1+MAX($A$8:A158),"")</f>
        <v/>
      </c>
    </row>
    <row r="160" spans="1:1" x14ac:dyDescent="0.25">
      <c r="A160" s="29" t="str">
        <f>IF(G160&lt;&gt;"",1+MAX($A$8:A159),"")</f>
        <v/>
      </c>
    </row>
    <row r="161" spans="1:1" x14ac:dyDescent="0.25">
      <c r="A161" s="29" t="str">
        <f>IF(G161&lt;&gt;"",1+MAX($A$8:A160),"")</f>
        <v/>
      </c>
    </row>
    <row r="162" spans="1:1" x14ac:dyDescent="0.25">
      <c r="A162" s="29" t="str">
        <f>IF(G162&lt;&gt;"",1+MAX($A$8:A161),"")</f>
        <v/>
      </c>
    </row>
    <row r="163" spans="1:1" x14ac:dyDescent="0.25">
      <c r="A163" s="29" t="str">
        <f>IF(G163&lt;&gt;"",1+MAX($A$8:A162),"")</f>
        <v/>
      </c>
    </row>
    <row r="164" spans="1:1" x14ac:dyDescent="0.25">
      <c r="A164" s="29" t="str">
        <f>IF(G164&lt;&gt;"",1+MAX($A$8:A163),"")</f>
        <v/>
      </c>
    </row>
    <row r="165" spans="1:1" x14ac:dyDescent="0.25">
      <c r="A165" s="29" t="str">
        <f>IF(G165&lt;&gt;"",1+MAX($A$8:A164),"")</f>
        <v/>
      </c>
    </row>
    <row r="166" spans="1:1" x14ac:dyDescent="0.25">
      <c r="A166" s="29" t="str">
        <f>IF(G166&lt;&gt;"",1+MAX($A$8:A165),"")</f>
        <v/>
      </c>
    </row>
    <row r="167" spans="1:1" x14ac:dyDescent="0.25">
      <c r="A167" s="29" t="str">
        <f>IF(G167&lt;&gt;"",1+MAX($A$8:A166),"")</f>
        <v/>
      </c>
    </row>
    <row r="168" spans="1:1" x14ac:dyDescent="0.25">
      <c r="A168" s="29" t="str">
        <f>IF(G168&lt;&gt;"",1+MAX($A$8:A167),"")</f>
        <v/>
      </c>
    </row>
    <row r="169" spans="1:1" x14ac:dyDescent="0.25">
      <c r="A169" s="29" t="str">
        <f>IF(G169&lt;&gt;"",1+MAX($A$8:A168),"")</f>
        <v/>
      </c>
    </row>
    <row r="170" spans="1:1" x14ac:dyDescent="0.25">
      <c r="A170" s="29" t="str">
        <f>IF(G170&lt;&gt;"",1+MAX($A$8:A169),"")</f>
        <v/>
      </c>
    </row>
    <row r="171" spans="1:1" x14ac:dyDescent="0.25">
      <c r="A171" s="29" t="str">
        <f>IF(G171&lt;&gt;"",1+MAX($A$8:A170),"")</f>
        <v/>
      </c>
    </row>
    <row r="172" spans="1:1" x14ac:dyDescent="0.25">
      <c r="A172" s="29" t="str">
        <f>IF(G172&lt;&gt;"",1+MAX($A$8:A171),"")</f>
        <v/>
      </c>
    </row>
    <row r="173" spans="1:1" x14ac:dyDescent="0.25">
      <c r="A173" s="29" t="str">
        <f>IF(G173&lt;&gt;"",1+MAX($A$8:A172),"")</f>
        <v/>
      </c>
    </row>
    <row r="174" spans="1:1" x14ac:dyDescent="0.25">
      <c r="A174" s="29" t="str">
        <f>IF(G174&lt;&gt;"",1+MAX($A$8:A173),"")</f>
        <v/>
      </c>
    </row>
    <row r="175" spans="1:1" x14ac:dyDescent="0.25">
      <c r="A175" s="29" t="str">
        <f>IF(G175&lt;&gt;"",1+MAX($A$8:A174),"")</f>
        <v/>
      </c>
    </row>
    <row r="176" spans="1:1" x14ac:dyDescent="0.25">
      <c r="A176" s="29" t="str">
        <f>IF(G176&lt;&gt;"",1+MAX($A$8:A175),"")</f>
        <v/>
      </c>
    </row>
    <row r="177" spans="1:1" x14ac:dyDescent="0.25">
      <c r="A177" s="29" t="str">
        <f>IF(G177&lt;&gt;"",1+MAX($A$8:A176),"")</f>
        <v/>
      </c>
    </row>
    <row r="178" spans="1:1" x14ac:dyDescent="0.25">
      <c r="A178" s="29" t="str">
        <f>IF(G178&lt;&gt;"",1+MAX($A$8:A177),"")</f>
        <v/>
      </c>
    </row>
    <row r="179" spans="1:1" x14ac:dyDescent="0.25">
      <c r="A179" s="29" t="str">
        <f>IF(G179&lt;&gt;"",1+MAX($A$8:A178),"")</f>
        <v/>
      </c>
    </row>
    <row r="180" spans="1:1" x14ac:dyDescent="0.25">
      <c r="A180" s="29" t="str">
        <f>IF(G180&lt;&gt;"",1+MAX($A$8:A179),"")</f>
        <v/>
      </c>
    </row>
    <row r="181" spans="1:1" x14ac:dyDescent="0.25">
      <c r="A181" s="29" t="str">
        <f>IF(G181&lt;&gt;"",1+MAX($A$8:A180),"")</f>
        <v/>
      </c>
    </row>
    <row r="182" spans="1:1" x14ac:dyDescent="0.25">
      <c r="A182" s="29" t="str">
        <f>IF(G182&lt;&gt;"",1+MAX($A$8:A181),"")</f>
        <v/>
      </c>
    </row>
    <row r="183" spans="1:1" x14ac:dyDescent="0.25">
      <c r="A183" s="29" t="str">
        <f>IF(G183&lt;&gt;"",1+MAX($A$8:A182),"")</f>
        <v/>
      </c>
    </row>
    <row r="184" spans="1:1" x14ac:dyDescent="0.25">
      <c r="A184" s="29" t="str">
        <f>IF(G184&lt;&gt;"",1+MAX($A$8:A183),"")</f>
        <v/>
      </c>
    </row>
    <row r="185" spans="1:1" x14ac:dyDescent="0.25">
      <c r="A185" s="29" t="str">
        <f>IF(G185&lt;&gt;"",1+MAX($A$8:A184),"")</f>
        <v/>
      </c>
    </row>
    <row r="186" spans="1:1" x14ac:dyDescent="0.25">
      <c r="A186" s="29" t="str">
        <f>IF(G186&lt;&gt;"",1+MAX($A$8:A185),"")</f>
        <v/>
      </c>
    </row>
    <row r="187" spans="1:1" x14ac:dyDescent="0.25">
      <c r="A187" s="29" t="str">
        <f>IF(G187&lt;&gt;"",1+MAX($A$8:A186),"")</f>
        <v/>
      </c>
    </row>
    <row r="188" spans="1:1" x14ac:dyDescent="0.25">
      <c r="A188" s="29" t="str">
        <f>IF(G188&lt;&gt;"",1+MAX($A$8:A187),"")</f>
        <v/>
      </c>
    </row>
    <row r="189" spans="1:1" x14ac:dyDescent="0.25">
      <c r="A189" s="29" t="str">
        <f>IF(G189&lt;&gt;"",1+MAX($A$8:A188),"")</f>
        <v/>
      </c>
    </row>
    <row r="190" spans="1:1" x14ac:dyDescent="0.25">
      <c r="A190" s="29" t="str">
        <f>IF(G190&lt;&gt;"",1+MAX($A$8:A189),"")</f>
        <v/>
      </c>
    </row>
    <row r="191" spans="1:1" x14ac:dyDescent="0.25">
      <c r="A191" s="29" t="str">
        <f>IF(G191&lt;&gt;"",1+MAX($A$8:A190),"")</f>
        <v/>
      </c>
    </row>
    <row r="192" spans="1:1" x14ac:dyDescent="0.25">
      <c r="A192" s="29" t="str">
        <f>IF(G192&lt;&gt;"",1+MAX($A$8:A191),"")</f>
        <v/>
      </c>
    </row>
    <row r="193" spans="1:1" x14ac:dyDescent="0.25">
      <c r="A193" s="29" t="str">
        <f>IF(G193&lt;&gt;"",1+MAX($A$8:A192),"")</f>
        <v/>
      </c>
    </row>
    <row r="194" spans="1:1" x14ac:dyDescent="0.25">
      <c r="A194" s="29" t="str">
        <f>IF(G194&lt;&gt;"",1+MAX($A$8:A193),"")</f>
        <v/>
      </c>
    </row>
    <row r="195" spans="1:1" x14ac:dyDescent="0.25">
      <c r="A195" s="29" t="str">
        <f>IF(G195&lt;&gt;"",1+MAX($A$8:A194),"")</f>
        <v/>
      </c>
    </row>
    <row r="196" spans="1:1" x14ac:dyDescent="0.25">
      <c r="A196" s="29" t="str">
        <f>IF(G196&lt;&gt;"",1+MAX($A$8:A195),"")</f>
        <v/>
      </c>
    </row>
    <row r="197" spans="1:1" x14ac:dyDescent="0.25">
      <c r="A197" s="29" t="str">
        <f>IF(G197&lt;&gt;"",1+MAX($A$8:A196),"")</f>
        <v/>
      </c>
    </row>
    <row r="198" spans="1:1" x14ac:dyDescent="0.25">
      <c r="A198" s="29" t="str">
        <f>IF(G198&lt;&gt;"",1+MAX($A$8:A197),"")</f>
        <v/>
      </c>
    </row>
    <row r="199" spans="1:1" x14ac:dyDescent="0.25">
      <c r="A199" s="29" t="str">
        <f>IF(G199&lt;&gt;"",1+MAX($A$8:A198),"")</f>
        <v/>
      </c>
    </row>
    <row r="200" spans="1:1" x14ac:dyDescent="0.25">
      <c r="A200" s="29" t="str">
        <f>IF(G200&lt;&gt;"",1+MAX($A$8:A199),"")</f>
        <v/>
      </c>
    </row>
    <row r="201" spans="1:1" x14ac:dyDescent="0.25">
      <c r="A201" s="29" t="str">
        <f>IF(G201&lt;&gt;"",1+MAX($A$8:A200),"")</f>
        <v/>
      </c>
    </row>
    <row r="202" spans="1:1" x14ac:dyDescent="0.25">
      <c r="A202" s="29" t="str">
        <f>IF(G202&lt;&gt;"",1+MAX($A$8:A201),"")</f>
        <v/>
      </c>
    </row>
    <row r="203" spans="1:1" x14ac:dyDescent="0.25">
      <c r="A203" s="29" t="str">
        <f>IF(G203&lt;&gt;"",1+MAX($A$8:A202),"")</f>
        <v/>
      </c>
    </row>
    <row r="204" spans="1:1" x14ac:dyDescent="0.25">
      <c r="A204" s="29" t="str">
        <f>IF(G204&lt;&gt;"",1+MAX($A$8:A203),"")</f>
        <v/>
      </c>
    </row>
    <row r="205" spans="1:1" x14ac:dyDescent="0.25">
      <c r="A205" s="29" t="str">
        <f>IF(G205&lt;&gt;"",1+MAX($A$8:A204),"")</f>
        <v/>
      </c>
    </row>
    <row r="206" spans="1:1" x14ac:dyDescent="0.25">
      <c r="A206" s="29" t="str">
        <f>IF(G206&lt;&gt;"",1+MAX($A$8:A205),"")</f>
        <v/>
      </c>
    </row>
    <row r="207" spans="1:1" x14ac:dyDescent="0.25">
      <c r="A207" s="29" t="str">
        <f>IF(G207&lt;&gt;"",1+MAX($A$8:A206),"")</f>
        <v/>
      </c>
    </row>
    <row r="208" spans="1:1" x14ac:dyDescent="0.25">
      <c r="A208" s="29" t="str">
        <f>IF(G208&lt;&gt;"",1+MAX($A$8:A207),"")</f>
        <v/>
      </c>
    </row>
    <row r="209" spans="1:1" x14ac:dyDescent="0.25">
      <c r="A209" s="29" t="str">
        <f>IF(G209&lt;&gt;"",1+MAX($A$8:A208),"")</f>
        <v/>
      </c>
    </row>
    <row r="210" spans="1:1" x14ac:dyDescent="0.25">
      <c r="A210" s="29" t="str">
        <f>IF(G210&lt;&gt;"",1+MAX($A$8:A209),"")</f>
        <v/>
      </c>
    </row>
    <row r="211" spans="1:1" x14ac:dyDescent="0.25">
      <c r="A211" s="29" t="str">
        <f>IF(G211&lt;&gt;"",1+MAX($A$8:A210),"")</f>
        <v/>
      </c>
    </row>
    <row r="212" spans="1:1" x14ac:dyDescent="0.25">
      <c r="A212" s="29" t="str">
        <f>IF(G212&lt;&gt;"",1+MAX($A$8:A211),"")</f>
        <v/>
      </c>
    </row>
    <row r="213" spans="1:1" x14ac:dyDescent="0.25">
      <c r="A213" s="29" t="str">
        <f>IF(G213&lt;&gt;"",1+MAX($A$8:A212),"")</f>
        <v/>
      </c>
    </row>
    <row r="214" spans="1:1" x14ac:dyDescent="0.25">
      <c r="A214" s="29" t="str">
        <f>IF(G214&lt;&gt;"",1+MAX($A$8:A213),"")</f>
        <v/>
      </c>
    </row>
    <row r="215" spans="1:1" x14ac:dyDescent="0.25">
      <c r="A215" s="29" t="str">
        <f>IF(G215&lt;&gt;"",1+MAX($A$8:A214),"")</f>
        <v/>
      </c>
    </row>
    <row r="216" spans="1:1" x14ac:dyDescent="0.25">
      <c r="A216" s="29" t="str">
        <f>IF(G216&lt;&gt;"",1+MAX($A$8:A215),"")</f>
        <v/>
      </c>
    </row>
    <row r="217" spans="1:1" x14ac:dyDescent="0.25">
      <c r="A217" s="29" t="str">
        <f>IF(G217&lt;&gt;"",1+MAX($A$8:A216),"")</f>
        <v/>
      </c>
    </row>
    <row r="218" spans="1:1" x14ac:dyDescent="0.25">
      <c r="A218" s="29" t="str">
        <f>IF(G218&lt;&gt;"",1+MAX($A$8:A217),"")</f>
        <v/>
      </c>
    </row>
    <row r="219" spans="1:1" x14ac:dyDescent="0.25">
      <c r="A219" s="29" t="str">
        <f>IF(G219&lt;&gt;"",1+MAX($A$8:A218),"")</f>
        <v/>
      </c>
    </row>
    <row r="220" spans="1:1" x14ac:dyDescent="0.25">
      <c r="A220" s="29" t="str">
        <f>IF(G220&lt;&gt;"",1+MAX($A$8:A219),"")</f>
        <v/>
      </c>
    </row>
    <row r="221" spans="1:1" x14ac:dyDescent="0.25">
      <c r="A221" s="29" t="str">
        <f>IF(G221&lt;&gt;"",1+MAX($A$8:A220),"")</f>
        <v/>
      </c>
    </row>
    <row r="222" spans="1:1" x14ac:dyDescent="0.25">
      <c r="A222" s="29" t="str">
        <f>IF(G222&lt;&gt;"",1+MAX($A$8:A221),"")</f>
        <v/>
      </c>
    </row>
    <row r="223" spans="1:1" x14ac:dyDescent="0.25">
      <c r="A223" s="29" t="str">
        <f>IF(G223&lt;&gt;"",1+MAX($A$8:A222),"")</f>
        <v/>
      </c>
    </row>
    <row r="224" spans="1:1" x14ac:dyDescent="0.25">
      <c r="A224" s="29" t="str">
        <f>IF(G224&lt;&gt;"",1+MAX($A$8:A223),"")</f>
        <v/>
      </c>
    </row>
    <row r="225" spans="1:1" x14ac:dyDescent="0.25">
      <c r="A225" s="29" t="str">
        <f>IF(G225&lt;&gt;"",1+MAX($A$8:A224),"")</f>
        <v/>
      </c>
    </row>
    <row r="226" spans="1:1" x14ac:dyDescent="0.25">
      <c r="A226" s="29" t="str">
        <f>IF(G226&lt;&gt;"",1+MAX($A$8:A225),"")</f>
        <v/>
      </c>
    </row>
    <row r="227" spans="1:1" x14ac:dyDescent="0.25">
      <c r="A227" s="29" t="str">
        <f>IF(G227&lt;&gt;"",1+MAX($A$8:A226),"")</f>
        <v/>
      </c>
    </row>
    <row r="228" spans="1:1" x14ac:dyDescent="0.25">
      <c r="A228" s="29" t="str">
        <f>IF(G228&lt;&gt;"",1+MAX($A$8:A227),"")</f>
        <v/>
      </c>
    </row>
    <row r="229" spans="1:1" x14ac:dyDescent="0.25">
      <c r="A229" s="29" t="str">
        <f>IF(G229&lt;&gt;"",1+MAX($A$8:A228),"")</f>
        <v/>
      </c>
    </row>
    <row r="230" spans="1:1" x14ac:dyDescent="0.25">
      <c r="A230" s="29" t="str">
        <f>IF(G230&lt;&gt;"",1+MAX($A$8:A229),"")</f>
        <v/>
      </c>
    </row>
  </sheetData>
  <mergeCells count="3">
    <mergeCell ref="B2:C2"/>
    <mergeCell ref="A1:L1"/>
    <mergeCell ref="A8:K8"/>
  </mergeCells>
  <pageMargins left="0.7" right="0.7" top="0.75" bottom="0.75" header="0.3" footer="0.3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cp:lastPrinted>2018-11-06T16:40:57Z</cp:lastPrinted>
  <dcterms:created xsi:type="dcterms:W3CDTF">2018-05-17T19:16:00Z</dcterms:created>
  <dcterms:modified xsi:type="dcterms:W3CDTF">2019-07-31T19:00:24Z</dcterms:modified>
</cp:coreProperties>
</file>